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Event Log" sheetId="2" state="visible" r:id="rId4"/>
    <sheet name="Van Run Log" sheetId="3" state="visible" r:id="rId5"/>
    <sheet name="Van Load Checklist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<sst xmlns="http://schemas.openxmlformats.org/spreadsheetml/2006/main" count="206" uniqueCount="69">
  <si>
    <t xml:space="preserve">CHRISTIAN ORLOWSKI — COMPENSATION TRACKER</t>
  </si>
  <si>
    <t xml:space="preserve">Lee Entertainment · Executive Assistant &amp; Content Creator · Lake Cowichan, BC</t>
  </si>
  <si>
    <t xml:space="preserve">EVENTS THIS YEAR</t>
  </si>
  <si>
    <t xml:space="preserve">EVENT PAY TOTAL</t>
  </si>
  <si>
    <t xml:space="preserve">TOTAL KM</t>
  </si>
  <si>
    <t xml:space="preserve">MILEAGE PAY</t>
  </si>
  <si>
    <t xml:space="preserve">TOTAL EARNINGS</t>
  </si>
  <si>
    <t xml:space="preserve">Pay rate: $100/event before Jun 2025  ·  $200/event from Jun 2025  ·  Mileage: $0.445/km  ·  Pay is auto-calculated</t>
  </si>
  <si>
    <t xml:space="preserve">PAY BREAKDOWN</t>
  </si>
  <si>
    <t xml:space="preserve">Events @ $100 (before Jun 2025)</t>
  </si>
  <si>
    <t xml:space="preserve">Events @ $200 (Jun 2025 onward)</t>
  </si>
  <si>
    <t xml:space="preserve">Event pay subtotal</t>
  </si>
  <si>
    <t xml:space="preserve">Total kilometres driven</t>
  </si>
  <si>
    <t xml:space="preserve">Mileage pay ($0.445/km)</t>
  </si>
  <si>
    <t xml:space="preserve">TOTAL COMPENSATION</t>
  </si>
  <si>
    <t xml:space="preserve">YOUR UPCOMING EVENTS (add events in the Event Log tab)</t>
  </si>
  <si>
    <t xml:space="preserve">Event Date</t>
  </si>
  <si>
    <t xml:space="preserve">Client / Event</t>
  </si>
  <si>
    <t xml:space="preserve">Package</t>
  </si>
  <si>
    <t xml:space="preserve">Venue</t>
  </si>
  <si>
    <t xml:space="preserve">My Pay</t>
  </si>
  <si>
    <t xml:space="preserve">Location</t>
  </si>
  <si>
    <t xml:space="preserve">Start Time</t>
  </si>
  <si>
    <t xml:space="preserve">Setup Time</t>
  </si>
  <si>
    <t xml:space="preserve">End Time</t>
  </si>
  <si>
    <t xml:space="preserve">My Role</t>
  </si>
  <si>
    <t xml:space="preserve">Paid?</t>
  </si>
  <si>
    <t xml:space="preserve">Notes</t>
  </si>
  <si>
    <t xml:space="preserve">⚡ Add an event here when Abraham logs it in the Main Tracker (EventLog col S = Yes). Event Date, Client, Package and Venue should match exactly. My Pay auto-calculates.</t>
  </si>
  <si>
    <t xml:space="preserve">TOTALS</t>
  </si>
  <si>
    <t xml:space="preserve">VAN RUN LOG — CHRISTIAN ORLOWSKI</t>
  </si>
  <si>
    <t xml:space="preserve">Mileage rate: $0.445/km  ·  Start location pre-filled  ·  Km → Pay auto-calculated  ·  Transfer G104 total to Main Tracker → Compensation → row 16</t>
  </si>
  <si>
    <t xml:space="preserve">→ AFTER EACH PERIOD: Copy total mileage pay from G104 into the Main Tracker → Compensation sheet → Cell B16</t>
  </si>
  <si>
    <t xml:space="preserve">Date</t>
  </si>
  <si>
    <t xml:space="preserve">Starting Location</t>
  </si>
  <si>
    <t xml:space="preserve">Destination/Venue</t>
  </si>
  <si>
    <t xml:space="preserve">Km Out</t>
  </si>
  <si>
    <t xml:space="preserve">Km Return</t>
  </si>
  <si>
    <t xml:space="preserve">Total Km</t>
  </si>
  <si>
    <t xml:space="preserve">Mileage Pay</t>
  </si>
  <si>
    <t xml:space="preserve">165 Edgewood Dr, Lake Cowichan</t>
  </si>
  <si>
    <t xml:space="preserve">VAN LOAD CHECKLIST — CHRISTIAN ORLOWSKI</t>
  </si>
  <si>
    <t xml:space="preserve">Tick ☐ each item when loaded. Reset before each run.</t>
  </si>
  <si>
    <t xml:space="preserve">CAMERA &amp; CONTENT GEAR</t>
  </si>
  <si>
    <t xml:space="preserve">☐</t>
  </si>
  <si>
    <t xml:space="preserve">Camera body — charged + SD cards formatted</t>
  </si>
  <si>
    <t xml:space="preserve">Content</t>
  </si>
  <si>
    <t xml:space="preserve">Spare SD card (backup)</t>
  </si>
  <si>
    <t xml:space="preserve">Camera battery ×2 + charger</t>
  </si>
  <si>
    <t xml:space="preserve">Tripod / phone mount</t>
  </si>
  <si>
    <t xml:space="preserve">DJI gimbal (if applicable)</t>
  </si>
  <si>
    <t xml:space="preserve">iPhone charged to 100%</t>
  </si>
  <si>
    <t xml:space="preserve">DJ SUPPORT &amp; TRANSPORT</t>
  </si>
  <si>
    <t xml:space="preserve">Extension cord (heavy duty, 25ft+)</t>
  </si>
  <si>
    <t xml:space="preserve">DJ Support</t>
  </si>
  <si>
    <t xml:space="preserve">Cable ties / velcro straps</t>
  </si>
  <si>
    <t xml:space="preserve">Gaffer tape</t>
  </si>
  <si>
    <t xml:space="preserve">Sharpie + pen</t>
  </si>
  <si>
    <t xml:space="preserve">Portable battery bank — fully charged</t>
  </si>
  <si>
    <t xml:space="preserve">USB-C + Lightning cables</t>
  </si>
  <si>
    <t xml:space="preserve">PERSONAL &amp; VAN LOG</t>
  </si>
  <si>
    <t xml:space="preserve">Water bottle filled</t>
  </si>
  <si>
    <t xml:space="preserve">Personal</t>
  </si>
  <si>
    <t xml:space="preserve">Snacks for event day</t>
  </si>
  <si>
    <t xml:space="preserve">Lee Entertainment dress code confirmed</t>
  </si>
  <si>
    <t xml:space="preserve">Starting km noted in Van Run Log</t>
  </si>
  <si>
    <t xml:space="preserve">Van Log</t>
  </si>
  <si>
    <t xml:space="preserve">Gas receipt saved (if refuelled)</t>
  </si>
  <si>
    <t xml:space="preserve">Destination / venue confirmed with Abraham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</si>
</sst>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\$#,##0"/>
    <numFmt numFmtId="167" formatCode="#,##0.0"/>
    <numFmt numFmtId="168" formatCode="\$#,##0.00"/>
    <numFmt numFmtId="169" formatCode="#,##0.0&quot; km&quot;"/>
    <numFmt numFmtId="170" formatCode="dd\-mmm\-yyyy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C8963C"/>
      <name val="Arial"/>
      <family val="0"/>
      <charset val="1"/>
    </font>
    <font>
      <sz val="9"/>
      <color rgb="FF8C8680"/>
      <name val="Arial"/>
      <family val="0"/>
      <charset val="1"/>
    </font>
    <font>
      <b val="true"/>
      <sz val="8"/>
      <color rgb="FFC8963C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8"/>
      <color rgb="FF5CB87A"/>
      <name val="Arial"/>
      <family val="0"/>
      <charset val="1"/>
    </font>
    <font>
      <b val="true"/>
      <sz val="18"/>
      <color rgb="FFEDE0C4"/>
      <name val="Arial"/>
      <family val="0"/>
      <charset val="1"/>
    </font>
    <font>
      <i val="true"/>
      <sz val="9"/>
      <color rgb="FF8C8680"/>
      <name val="Arial"/>
      <family val="0"/>
      <charset val="1"/>
    </font>
    <font>
      <b val="true"/>
      <sz val="9"/>
      <color rgb="FFC8963C"/>
      <name val="Arial"/>
      <family val="0"/>
      <charset val="1"/>
    </font>
    <font>
      <sz val="10"/>
      <color rgb="FFEDE0C4"/>
      <name val="Arial"/>
      <family val="0"/>
      <charset val="1"/>
    </font>
    <font>
      <b val="true"/>
      <sz val="10"/>
      <color rgb="FF5CB87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C8963C"/>
      <name val="Arial"/>
      <family val="0"/>
      <charset val="1"/>
    </font>
    <font>
      <sz val="9"/>
      <color rgb="FFEDE0C4"/>
      <name val="Arial"/>
      <family val="0"/>
      <charset val="1"/>
    </font>
    <font>
      <b val="true"/>
      <sz val="11"/>
      <color rgb="FFC8963C"/>
      <name val="Arial"/>
      <family val="0"/>
      <charset val="1"/>
    </font>
    <font>
      <sz val="8"/>
      <color rgb="FF8C8680"/>
      <name val="Arial"/>
      <family val="0"/>
      <charset val="1"/>
    </font>
    <font>
      <b val="true"/>
      <sz val="10"/>
      <color rgb="FFC8963C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D0B08"/>
        <bgColor rgb="FF110F0C"/>
      </patternFill>
    </fill>
    <fill>
      <patternFill patternType="solid">
        <fgColor rgb="FF1C1812"/>
        <bgColor rgb="FF110F0C"/>
      </patternFill>
    </fill>
    <fill>
      <patternFill patternType="solid">
        <fgColor rgb="FF110F0C"/>
        <bgColor rgb="FF0D0B08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2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2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3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6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6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6B8A"/>
      <rgbColor rgb="FFC0C0C0"/>
      <rgbColor rgb="FF8C8680"/>
      <rgbColor rgb="FF9999FF"/>
      <rgbColor rgb="FF7B3F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DE0C4"/>
      <rgbColor rgb="FF3366FF"/>
      <rgbColor rgb="FF5CB87A"/>
      <rgbColor rgb="FF99CC00"/>
      <rgbColor rgb="FFFFCC00"/>
      <rgbColor rgb="FFC8963C"/>
      <rgbColor rgb="FFFF6600"/>
      <rgbColor rgb="FF666699"/>
      <rgbColor rgb="FF969696"/>
      <rgbColor rgb="FF003366"/>
      <rgbColor rgb="FF2E7D52"/>
      <rgbColor rgb="FF110F0C"/>
      <rgbColor rgb="FF1C1812"/>
      <rgbColor rgb="FF993300"/>
      <rgbColor rgb="FF993366"/>
      <rgbColor rgb="FF333399"/>
      <rgbColor rgb="FF0D0B0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963C"/>
    <pageSetUpPr fitToPage="false"/>
  </sheetPr>
  <dimension ref="A1:E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20"/>
    <col collapsed="false" customWidth="true" hidden="false" outlineLevel="0" max="4" min="3" style="0" width="18"/>
    <col collapsed="false" customWidth="true" hidden="false" outlineLevel="0" max="5" min="5" style="0" width="20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</row>
    <row r="2" customFormat="false" ht="13.5" hidden="false" customHeight="true" outlineLevel="0" collapsed="false">
      <c r="A2" s="2" t="s">
        <v>1</v>
      </c>
      <c r="B2" s="2"/>
      <c r="C2" s="2"/>
      <c r="D2" s="2"/>
      <c r="E2" s="2"/>
    </row>
    <row r="3" customFormat="false" ht="7.5" hidden="false" customHeight="true" outlineLevel="0" collapsed="false"/>
    <row r="4" customFormat="false" ht="13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37.5" hidden="false" customHeight="true" outlineLevel="0" collapsed="false">
      <c r="A5" s="4" t="n">
        <f aca="false">COUNTA('Event Log'!A3:A202)</f>
        <v>0</v>
      </c>
      <c r="B5" s="5" t="n">
        <f aca="false">SUM('Event Log'!J3:J202)</f>
        <v>0</v>
      </c>
      <c r="C5" s="6" t="n">
        <f aca="false">SUM('Van Run Log'!F4:F104)</f>
        <v>0</v>
      </c>
      <c r="D5" s="7" t="n">
        <f aca="false">SUM('Van Run Log'!G4:G104)</f>
        <v>0</v>
      </c>
      <c r="E5" s="7" t="n">
        <f aca="false">SUM('Event Log'!J3:J202)+SUM('Van Run Log'!G4:G104)</f>
        <v>0</v>
      </c>
    </row>
    <row r="6" customFormat="false" ht="7.5" hidden="false" customHeight="true" outlineLevel="0" collapsed="false"/>
    <row r="7" customFormat="false" ht="15.75" hidden="false" customHeight="true" outlineLevel="0" collapsed="false">
      <c r="A7" s="8" t="s">
        <v>7</v>
      </c>
      <c r="B7" s="8"/>
      <c r="C7" s="8"/>
      <c r="D7" s="8"/>
      <c r="E7" s="8"/>
    </row>
    <row r="8" customFormat="false" ht="7.5" hidden="false" customHeight="true" outlineLevel="0" collapsed="false"/>
    <row r="9" customFormat="false" ht="15.75" hidden="false" customHeight="true" outlineLevel="0" collapsed="false">
      <c r="A9" s="9" t="s">
        <v>8</v>
      </c>
      <c r="B9" s="9"/>
      <c r="C9" s="9"/>
      <c r="D9" s="9"/>
      <c r="E9" s="9"/>
    </row>
    <row r="10" customFormat="false" ht="18" hidden="false" customHeight="true" outlineLevel="0" collapsed="false">
      <c r="A10" s="10" t="s">
        <v>9</v>
      </c>
      <c r="B10" s="11" t="n">
        <f aca="false">COUNTIFS('Event Log'!A3:A202,"&lt;"&amp;DATE(2025,6,1),'Event Log'!A3:A202,"&gt;"&amp;DATE(2020,1,1))</f>
        <v>0</v>
      </c>
      <c r="C10" s="11"/>
      <c r="D10" s="11"/>
      <c r="E10" s="11"/>
    </row>
    <row r="11" customFormat="false" ht="18" hidden="false" customHeight="true" outlineLevel="0" collapsed="false">
      <c r="A11" s="12" t="s">
        <v>10</v>
      </c>
      <c r="B11" s="13" t="n">
        <f aca="false">COUNTIFS('Event Log'!A3:A202,"&gt;="&amp;DATE(2025,6,1))</f>
        <v>0</v>
      </c>
      <c r="C11" s="13"/>
      <c r="D11" s="13"/>
      <c r="E11" s="13"/>
    </row>
    <row r="12" customFormat="false" ht="18" hidden="false" customHeight="true" outlineLevel="0" collapsed="false">
      <c r="A12" s="14" t="s">
        <v>11</v>
      </c>
      <c r="B12" s="15" t="n">
        <f aca="false">SUM('Event Log'!J3:J202)</f>
        <v>0</v>
      </c>
      <c r="C12" s="15"/>
      <c r="D12" s="15"/>
      <c r="E12" s="15"/>
    </row>
    <row r="13" customFormat="false" ht="18" hidden="false" customHeight="true" outlineLevel="0" collapsed="false">
      <c r="A13" s="10" t="s">
        <v>12</v>
      </c>
      <c r="B13" s="16" t="n">
        <f aca="false">SUM('Van Run Log'!F4:F104)</f>
        <v>0</v>
      </c>
      <c r="C13" s="16"/>
      <c r="D13" s="16"/>
      <c r="E13" s="16"/>
    </row>
    <row r="14" customFormat="false" ht="18" hidden="false" customHeight="true" outlineLevel="0" collapsed="false">
      <c r="A14" s="12" t="s">
        <v>13</v>
      </c>
      <c r="B14" s="17" t="n">
        <f aca="false">SUM('Van Run Log'!G4:G104)</f>
        <v>0</v>
      </c>
      <c r="C14" s="17"/>
      <c r="D14" s="17"/>
      <c r="E14" s="17"/>
    </row>
    <row r="15" customFormat="false" ht="19.5" hidden="false" customHeight="true" outlineLevel="0" collapsed="false">
      <c r="A15" s="18" t="s">
        <v>14</v>
      </c>
      <c r="B15" s="19" t="n">
        <f aca="false">SUM('Event Log'!J3:J202)+SUM('Van Run Log'!G4:G104)</f>
        <v>0</v>
      </c>
      <c r="C15" s="19"/>
      <c r="D15" s="19"/>
      <c r="E15" s="19"/>
    </row>
    <row r="16" customFormat="false" ht="7.5" hidden="false" customHeight="true" outlineLevel="0" collapsed="false"/>
    <row r="17" customFormat="false" ht="15.75" hidden="false" customHeight="true" outlineLevel="0" collapsed="false">
      <c r="A17" s="9" t="s">
        <v>15</v>
      </c>
      <c r="B17" s="9"/>
      <c r="C17" s="9"/>
      <c r="D17" s="9"/>
      <c r="E17" s="9"/>
    </row>
    <row r="18" customFormat="false" ht="15.75" hidden="false" customHeight="true" outlineLevel="0" collapsed="false">
      <c r="A18" s="20" t="s">
        <v>16</v>
      </c>
      <c r="B18" s="20" t="s">
        <v>17</v>
      </c>
      <c r="C18" s="20" t="s">
        <v>18</v>
      </c>
      <c r="D18" s="20" t="s">
        <v>19</v>
      </c>
      <c r="E18" s="20" t="s">
        <v>20</v>
      </c>
    </row>
    <row r="19" customFormat="false" ht="18" hidden="false" customHeight="true" outlineLevel="0" collapsed="false">
      <c r="A19" s="21" t="str">
        <f aca="false">IFERROR(IF('Event Log'!A3="","",INDEX('Event Log'!A:A,3)),"")</f>
        <v/>
      </c>
      <c r="B19" s="22" t="str">
        <f aca="false">IFERROR(IF('Event Log'!A3="","",INDEX('Event Log'!B:B,3)),"")</f>
        <v/>
      </c>
      <c r="C19" s="22" t="str">
        <f aca="false">IFERROR(IF('Event Log'!A3="","",INDEX('Event Log'!C:C,3)),"")</f>
        <v/>
      </c>
      <c r="D19" s="22" t="str">
        <f aca="false">IFERROR(IF('Event Log'!A3="","",INDEX('Event Log'!D:D,3)),"")</f>
        <v/>
      </c>
      <c r="E19" s="23" t="str">
        <f aca="false">IFERROR(IF('Event Log'!A3="","",INDEX('Event Log'!J:J,3)),"")</f>
        <v/>
      </c>
    </row>
    <row r="20" customFormat="false" ht="18" hidden="false" customHeight="true" outlineLevel="0" collapsed="false">
      <c r="A20" s="24" t="str">
        <f aca="false">IFERROR(IF('Event Log'!A4="","",INDEX('Event Log'!A:A,4)),"")</f>
        <v/>
      </c>
      <c r="B20" s="25" t="str">
        <f aca="false">IFERROR(IF('Event Log'!A4="","",INDEX('Event Log'!B:B,4)),"")</f>
        <v/>
      </c>
      <c r="C20" s="25" t="str">
        <f aca="false">IFERROR(IF('Event Log'!A4="","",INDEX('Event Log'!C:C,4)),"")</f>
        <v/>
      </c>
      <c r="D20" s="25" t="str">
        <f aca="false">IFERROR(IF('Event Log'!A4="","",INDEX('Event Log'!D:D,4)),"")</f>
        <v/>
      </c>
      <c r="E20" s="26" t="str">
        <f aca="false">IFERROR(IF('Event Log'!A4="","",INDEX('Event Log'!J:J,4)),"")</f>
        <v/>
      </c>
    </row>
    <row r="21" customFormat="false" ht="18" hidden="false" customHeight="true" outlineLevel="0" collapsed="false">
      <c r="A21" s="21" t="str">
        <f aca="false">IFERROR(IF('Event Log'!A5="","",INDEX('Event Log'!A:A,5)),"")</f>
        <v/>
      </c>
      <c r="B21" s="22" t="str">
        <f aca="false">IFERROR(IF('Event Log'!A5="","",INDEX('Event Log'!B:B,5)),"")</f>
        <v/>
      </c>
      <c r="C21" s="22" t="str">
        <f aca="false">IFERROR(IF('Event Log'!A5="","",INDEX('Event Log'!C:C,5)),"")</f>
        <v/>
      </c>
      <c r="D21" s="22" t="str">
        <f aca="false">IFERROR(IF('Event Log'!A5="","",INDEX('Event Log'!D:D,5)),"")</f>
        <v/>
      </c>
      <c r="E21" s="23" t="str">
        <f aca="false">IFERROR(IF('Event Log'!A5="","",INDEX('Event Log'!J:J,5)),"")</f>
        <v/>
      </c>
    </row>
    <row r="22" customFormat="false" ht="18" hidden="false" customHeight="true" outlineLevel="0" collapsed="false">
      <c r="A22" s="24" t="str">
        <f aca="false">IFERROR(IF('Event Log'!A6="","",INDEX('Event Log'!A:A,6)),"")</f>
        <v/>
      </c>
      <c r="B22" s="25" t="str">
        <f aca="false">IFERROR(IF('Event Log'!A6="","",INDEX('Event Log'!B:B,6)),"")</f>
        <v/>
      </c>
      <c r="C22" s="25" t="str">
        <f aca="false">IFERROR(IF('Event Log'!A6="","",INDEX('Event Log'!C:C,6)),"")</f>
        <v/>
      </c>
      <c r="D22" s="25" t="str">
        <f aca="false">IFERROR(IF('Event Log'!A6="","",INDEX('Event Log'!D:D,6)),"")</f>
        <v/>
      </c>
      <c r="E22" s="26" t="str">
        <f aca="false">IFERROR(IF('Event Log'!A6="","",INDEX('Event Log'!J:J,6)),"")</f>
        <v/>
      </c>
    </row>
    <row r="23" customFormat="false" ht="18" hidden="false" customHeight="true" outlineLevel="0" collapsed="false">
      <c r="A23" s="21" t="str">
        <f aca="false">IFERROR(IF('Event Log'!A7="","",INDEX('Event Log'!A:A,7)),"")</f>
        <v/>
      </c>
      <c r="B23" s="22" t="str">
        <f aca="false">IFERROR(IF('Event Log'!A7="","",INDEX('Event Log'!B:B,7)),"")</f>
        <v/>
      </c>
      <c r="C23" s="22" t="str">
        <f aca="false">IFERROR(IF('Event Log'!A7="","",INDEX('Event Log'!C:C,7)),"")</f>
        <v/>
      </c>
      <c r="D23" s="22" t="str">
        <f aca="false">IFERROR(IF('Event Log'!A7="","",INDEX('Event Log'!D:D,7)),"")</f>
        <v/>
      </c>
      <c r="E23" s="23" t="str">
        <f aca="false">IFERROR(IF('Event Log'!A7="","",INDEX('Event Log'!J:J,7)),"")</f>
        <v/>
      </c>
    </row>
    <row r="24" customFormat="false" ht="18" hidden="false" customHeight="true" outlineLevel="0" collapsed="false">
      <c r="A24" s="24" t="str">
        <f aca="false">IFERROR(IF('Event Log'!A8="","",INDEX('Event Log'!A:A,8)),"")</f>
        <v/>
      </c>
      <c r="B24" s="25" t="str">
        <f aca="false">IFERROR(IF('Event Log'!A8="","",INDEX('Event Log'!B:B,8)),"")</f>
        <v/>
      </c>
      <c r="C24" s="25" t="str">
        <f aca="false">IFERROR(IF('Event Log'!A8="","",INDEX('Event Log'!C:C,8)),"")</f>
        <v/>
      </c>
      <c r="D24" s="25" t="str">
        <f aca="false">IFERROR(IF('Event Log'!A8="","",INDEX('Event Log'!D:D,8)),"")</f>
        <v/>
      </c>
      <c r="E24" s="26" t="str">
        <f aca="false">IFERROR(IF('Event Log'!A8="","",INDEX('Event Log'!J:J,8)),"")</f>
        <v/>
      </c>
    </row>
    <row r="25" customFormat="false" ht="18" hidden="false" customHeight="true" outlineLevel="0" collapsed="false">
      <c r="A25" s="21" t="str">
        <f aca="false">IFERROR(IF('Event Log'!A9="","",INDEX('Event Log'!A:A,9)),"")</f>
        <v/>
      </c>
      <c r="B25" s="22" t="str">
        <f aca="false">IFERROR(IF('Event Log'!A9="","",INDEX('Event Log'!B:B,9)),"")</f>
        <v/>
      </c>
      <c r="C25" s="22" t="str">
        <f aca="false">IFERROR(IF('Event Log'!A9="","",INDEX('Event Log'!C:C,9)),"")</f>
        <v/>
      </c>
      <c r="D25" s="22" t="str">
        <f aca="false">IFERROR(IF('Event Log'!A9="","",INDEX('Event Log'!D:D,9)),"")</f>
        <v/>
      </c>
      <c r="E25" s="23" t="str">
        <f aca="false">IFERROR(IF('Event Log'!A9="","",INDEX('Event Log'!J:J,9)),"")</f>
        <v/>
      </c>
    </row>
    <row r="26" customFormat="false" ht="18" hidden="false" customHeight="true" outlineLevel="0" collapsed="false">
      <c r="A26" s="24" t="str">
        <f aca="false">IFERROR(IF('Event Log'!A10="","",INDEX('Event Log'!A:A,10)),"")</f>
        <v/>
      </c>
      <c r="B26" s="25" t="str">
        <f aca="false">IFERROR(IF('Event Log'!A10="","",INDEX('Event Log'!B:B,10)),"")</f>
        <v/>
      </c>
      <c r="C26" s="25" t="str">
        <f aca="false">IFERROR(IF('Event Log'!A10="","",INDEX('Event Log'!C:C,10)),"")</f>
        <v/>
      </c>
      <c r="D26" s="25" t="str">
        <f aca="false">IFERROR(IF('Event Log'!A10="","",INDEX('Event Log'!D:D,10)),"")</f>
        <v/>
      </c>
      <c r="E26" s="26" t="str">
        <f aca="false">IFERROR(IF('Event Log'!A10="","",INDEX('Event Log'!J:J,10)),"")</f>
        <v/>
      </c>
    </row>
    <row r="27" customFormat="false" ht="18" hidden="false" customHeight="true" outlineLevel="0" collapsed="false">
      <c r="A27" s="21" t="str">
        <f aca="false">IFERROR(IF('Event Log'!A11="","",INDEX('Event Log'!A:A,11)),"")</f>
        <v/>
      </c>
      <c r="B27" s="22" t="str">
        <f aca="false">IFERROR(IF('Event Log'!A11="","",INDEX('Event Log'!B:B,11)),"")</f>
        <v/>
      </c>
      <c r="C27" s="22" t="str">
        <f aca="false">IFERROR(IF('Event Log'!A11="","",INDEX('Event Log'!C:C,11)),"")</f>
        <v/>
      </c>
      <c r="D27" s="22" t="str">
        <f aca="false">IFERROR(IF('Event Log'!A11="","",INDEX('Event Log'!D:D,11)),"")</f>
        <v/>
      </c>
      <c r="E27" s="23" t="str">
        <f aca="false">IFERROR(IF('Event Log'!A11="","",INDEX('Event Log'!J:J,11)),"")</f>
        <v/>
      </c>
    </row>
    <row r="28" customFormat="false" ht="18" hidden="false" customHeight="true" outlineLevel="0" collapsed="false">
      <c r="A28" s="24" t="str">
        <f aca="false">IFERROR(IF('Event Log'!A12="","",INDEX('Event Log'!A:A,12)),"")</f>
        <v/>
      </c>
      <c r="B28" s="25" t="str">
        <f aca="false">IFERROR(IF('Event Log'!A12="","",INDEX('Event Log'!B:B,12)),"")</f>
        <v/>
      </c>
      <c r="C28" s="25" t="str">
        <f aca="false">IFERROR(IF('Event Log'!A12="","",INDEX('Event Log'!C:C,12)),"")</f>
        <v/>
      </c>
      <c r="D28" s="25" t="str">
        <f aca="false">IFERROR(IF('Event Log'!A12="","",INDEX('Event Log'!D:D,12)),"")</f>
        <v/>
      </c>
      <c r="E28" s="26" t="str">
        <f aca="false">IFERROR(IF('Event Log'!A12="","",INDEX('Event Log'!J:J,12)),"")</f>
        <v/>
      </c>
    </row>
  </sheetData>
  <mergeCells count="11">
    <mergeCell ref="A1:E1"/>
    <mergeCell ref="A2:E2"/>
    <mergeCell ref="A7:E7"/>
    <mergeCell ref="A9:E9"/>
    <mergeCell ref="B10:E10"/>
    <mergeCell ref="B11:E11"/>
    <mergeCell ref="B12:E12"/>
    <mergeCell ref="B13:E13"/>
    <mergeCell ref="B14:E14"/>
    <mergeCell ref="B15:E15"/>
    <mergeCell ref="A17:E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52"/>
    <pageSetUpPr fitToPage="false"/>
  </sheetPr>
  <dimension ref="A1:L2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6"/>
    <col collapsed="false" customWidth="true" hidden="false" outlineLevel="0" max="3" min="3" style="0" width="34"/>
    <col collapsed="false" customWidth="true" hidden="false" outlineLevel="0" max="4" min="4" style="0" width="24"/>
    <col collapsed="false" customWidth="true" hidden="false" outlineLevel="0" max="5" min="5" style="0" width="18"/>
    <col collapsed="false" customWidth="true" hidden="false" outlineLevel="0" max="8" min="6" style="0" width="13"/>
    <col collapsed="false" customWidth="true" hidden="false" outlineLevel="0" max="9" min="9" style="0" width="20"/>
    <col collapsed="false" customWidth="true" hidden="false" outlineLevel="0" max="11" min="10" style="0" width="12"/>
    <col collapsed="false" customWidth="true" hidden="false" outlineLevel="0" max="12" min="12" style="0" width="18"/>
  </cols>
  <sheetData>
    <row r="1" customFormat="false" ht="25.5" hidden="false" customHeight="true" outlineLevel="0" collapsed="false">
      <c r="A1" s="27" t="s">
        <v>16</v>
      </c>
      <c r="B1" s="27" t="s">
        <v>17</v>
      </c>
      <c r="C1" s="27" t="s">
        <v>18</v>
      </c>
      <c r="D1" s="27" t="s">
        <v>19</v>
      </c>
      <c r="E1" s="27" t="s">
        <v>21</v>
      </c>
      <c r="F1" s="27" t="s">
        <v>22</v>
      </c>
      <c r="G1" s="27" t="s">
        <v>23</v>
      </c>
      <c r="H1" s="27" t="s">
        <v>24</v>
      </c>
      <c r="I1" s="27" t="s">
        <v>25</v>
      </c>
      <c r="J1" s="27" t="s">
        <v>20</v>
      </c>
      <c r="K1" s="27" t="s">
        <v>26</v>
      </c>
      <c r="L1" s="27" t="s">
        <v>27</v>
      </c>
    </row>
    <row r="2" customFormat="false" ht="27.75" hidden="false" customHeight="true" outlineLevel="0" collapsed="false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customFormat="false" ht="15" hidden="false" customHeight="false" outlineLevel="0" collapsed="false">
      <c r="A3" s="21"/>
      <c r="B3" s="22"/>
      <c r="C3" s="22"/>
      <c r="D3" s="22"/>
      <c r="E3" s="22"/>
      <c r="F3" s="22"/>
      <c r="G3" s="22"/>
      <c r="H3" s="22"/>
      <c r="I3" s="22"/>
      <c r="J3" s="29" t="str">
        <f aca="false">IF(A3="","",IF(A3&gt;=DATE(2025,6,1),200,100))</f>
        <v/>
      </c>
      <c r="K3" s="22"/>
      <c r="L3" s="22"/>
    </row>
    <row r="4" customFormat="false" ht="15" hidden="false" customHeight="false" outlineLevel="0" collapsed="false">
      <c r="A4" s="24"/>
      <c r="B4" s="25"/>
      <c r="C4" s="25"/>
      <c r="D4" s="25"/>
      <c r="E4" s="25"/>
      <c r="F4" s="25"/>
      <c r="G4" s="25"/>
      <c r="H4" s="25"/>
      <c r="I4" s="25"/>
      <c r="J4" s="30" t="str">
        <f aca="false">IF(A4="","",IF(A4&gt;=DATE(2025,6,1),200,100))</f>
        <v/>
      </c>
      <c r="K4" s="25"/>
      <c r="L4" s="25"/>
    </row>
    <row r="5" customFormat="false" ht="15" hidden="false" customHeight="false" outlineLevel="0" collapsed="false">
      <c r="A5" s="21"/>
      <c r="B5" s="22"/>
      <c r="C5" s="22"/>
      <c r="D5" s="22"/>
      <c r="E5" s="22"/>
      <c r="F5" s="22"/>
      <c r="G5" s="22"/>
      <c r="H5" s="22"/>
      <c r="I5" s="22"/>
      <c r="J5" s="29" t="str">
        <f aca="false">IF(A5="","",IF(A5&gt;=DATE(2025,6,1),200,100))</f>
        <v/>
      </c>
      <c r="K5" s="22"/>
      <c r="L5" s="22"/>
    </row>
    <row r="6" customFormat="false" ht="15" hidden="false" customHeight="false" outlineLevel="0" collapsed="false">
      <c r="A6" s="24"/>
      <c r="B6" s="25"/>
      <c r="C6" s="25"/>
      <c r="D6" s="25"/>
      <c r="E6" s="25"/>
      <c r="F6" s="25"/>
      <c r="G6" s="25"/>
      <c r="H6" s="25"/>
      <c r="I6" s="25"/>
      <c r="J6" s="30" t="str">
        <f aca="false">IF(A6="","",IF(A6&gt;=DATE(2025,6,1),200,100))</f>
        <v/>
      </c>
      <c r="K6" s="25"/>
      <c r="L6" s="25"/>
    </row>
    <row r="7" customFormat="false" ht="15" hidden="false" customHeight="false" outlineLevel="0" collapsed="false">
      <c r="A7" s="21"/>
      <c r="B7" s="22"/>
      <c r="C7" s="22"/>
      <c r="D7" s="22"/>
      <c r="E7" s="22"/>
      <c r="F7" s="22"/>
      <c r="G7" s="22"/>
      <c r="H7" s="22"/>
      <c r="I7" s="22"/>
      <c r="J7" s="29" t="str">
        <f aca="false">IF(A7="","",IF(A7&gt;=DATE(2025,6,1),200,100))</f>
        <v/>
      </c>
      <c r="K7" s="22"/>
      <c r="L7" s="22"/>
    </row>
    <row r="8" customFormat="false" ht="15" hidden="false" customHeight="false" outlineLevel="0" collapsed="false">
      <c r="A8" s="24"/>
      <c r="B8" s="25"/>
      <c r="C8" s="25"/>
      <c r="D8" s="25"/>
      <c r="E8" s="25"/>
      <c r="F8" s="25"/>
      <c r="G8" s="25"/>
      <c r="H8" s="25"/>
      <c r="I8" s="25"/>
      <c r="J8" s="30" t="str">
        <f aca="false">IF(A8="","",IF(A8&gt;=DATE(2025,6,1),200,100))</f>
        <v/>
      </c>
      <c r="K8" s="25"/>
      <c r="L8" s="25"/>
    </row>
    <row r="9" customFormat="false" ht="15" hidden="false" customHeight="false" outlineLevel="0" collapsed="false">
      <c r="A9" s="21"/>
      <c r="B9" s="22"/>
      <c r="C9" s="22"/>
      <c r="D9" s="22"/>
      <c r="E9" s="22"/>
      <c r="F9" s="22"/>
      <c r="G9" s="22"/>
      <c r="H9" s="22"/>
      <c r="I9" s="22"/>
      <c r="J9" s="29" t="str">
        <f aca="false">IF(A9="","",IF(A9&gt;=DATE(2025,6,1),200,100))</f>
        <v/>
      </c>
      <c r="K9" s="22"/>
      <c r="L9" s="22"/>
    </row>
    <row r="10" customFormat="false" ht="15" hidden="false" customHeight="false" outlineLevel="0" collapsed="false">
      <c r="A10" s="24"/>
      <c r="B10" s="25"/>
      <c r="C10" s="25"/>
      <c r="D10" s="25"/>
      <c r="E10" s="25"/>
      <c r="F10" s="25"/>
      <c r="G10" s="25"/>
      <c r="H10" s="25"/>
      <c r="I10" s="25"/>
      <c r="J10" s="30" t="str">
        <f aca="false">IF(A10="","",IF(A10&gt;=DATE(2025,6,1),200,100))</f>
        <v/>
      </c>
      <c r="K10" s="25"/>
      <c r="L10" s="25"/>
    </row>
    <row r="11" customFormat="false" ht="15" hidden="false" customHeight="false" outlineLevel="0" collapsed="false">
      <c r="A11" s="21"/>
      <c r="B11" s="22"/>
      <c r="C11" s="22"/>
      <c r="D11" s="22"/>
      <c r="E11" s="22"/>
      <c r="F11" s="22"/>
      <c r="G11" s="22"/>
      <c r="H11" s="22"/>
      <c r="I11" s="22"/>
      <c r="J11" s="29" t="str">
        <f aca="false">IF(A11="","",IF(A11&gt;=DATE(2025,6,1),200,100))</f>
        <v/>
      </c>
      <c r="K11" s="22"/>
      <c r="L11" s="22"/>
    </row>
    <row r="12" customFormat="false" ht="15" hidden="false" customHeight="false" outlineLevel="0" collapsed="false">
      <c r="A12" s="24"/>
      <c r="B12" s="25"/>
      <c r="C12" s="25"/>
      <c r="D12" s="25"/>
      <c r="E12" s="25"/>
      <c r="F12" s="25"/>
      <c r="G12" s="25"/>
      <c r="H12" s="25"/>
      <c r="I12" s="25"/>
      <c r="J12" s="30" t="str">
        <f aca="false">IF(A12="","",IF(A12&gt;=DATE(2025,6,1),200,100))</f>
        <v/>
      </c>
      <c r="K12" s="25"/>
      <c r="L12" s="25"/>
    </row>
    <row r="13" customFormat="false" ht="15" hidden="false" customHeight="false" outlineLevel="0" collapsed="false">
      <c r="A13" s="21"/>
      <c r="B13" s="22"/>
      <c r="C13" s="22"/>
      <c r="D13" s="22"/>
      <c r="E13" s="22"/>
      <c r="F13" s="22"/>
      <c r="G13" s="22"/>
      <c r="H13" s="22"/>
      <c r="I13" s="22"/>
      <c r="J13" s="29" t="str">
        <f aca="false">IF(A13="","",IF(A13&gt;=DATE(2025,6,1),200,100))</f>
        <v/>
      </c>
      <c r="K13" s="22"/>
      <c r="L13" s="22"/>
    </row>
    <row r="14" customFormat="false" ht="15" hidden="false" customHeight="false" outlineLevel="0" collapsed="false">
      <c r="A14" s="24"/>
      <c r="B14" s="25"/>
      <c r="C14" s="25"/>
      <c r="D14" s="25"/>
      <c r="E14" s="25"/>
      <c r="F14" s="25"/>
      <c r="G14" s="25"/>
      <c r="H14" s="25"/>
      <c r="I14" s="25"/>
      <c r="J14" s="30" t="str">
        <f aca="false">IF(A14="","",IF(A14&gt;=DATE(2025,6,1),200,100))</f>
        <v/>
      </c>
      <c r="K14" s="25"/>
      <c r="L14" s="25"/>
    </row>
    <row r="15" customFormat="false" ht="15" hidden="false" customHeight="false" outlineLevel="0" collapsed="false">
      <c r="A15" s="21"/>
      <c r="B15" s="22"/>
      <c r="C15" s="22"/>
      <c r="D15" s="22"/>
      <c r="E15" s="22"/>
      <c r="F15" s="22"/>
      <c r="G15" s="22"/>
      <c r="H15" s="22"/>
      <c r="I15" s="22"/>
      <c r="J15" s="29" t="str">
        <f aca="false">IF(A15="","",IF(A15&gt;=DATE(2025,6,1),200,100))</f>
        <v/>
      </c>
      <c r="K15" s="22"/>
      <c r="L15" s="22"/>
    </row>
    <row r="16" customFormat="false" ht="15" hidden="false" customHeight="false" outlineLevel="0" collapsed="false">
      <c r="A16" s="24"/>
      <c r="B16" s="25"/>
      <c r="C16" s="25"/>
      <c r="D16" s="25"/>
      <c r="E16" s="25"/>
      <c r="F16" s="25"/>
      <c r="G16" s="25"/>
      <c r="H16" s="25"/>
      <c r="I16" s="25"/>
      <c r="J16" s="30" t="str">
        <f aca="false">IF(A16="","",IF(A16&gt;=DATE(2025,6,1),200,100))</f>
        <v/>
      </c>
      <c r="K16" s="25"/>
      <c r="L16" s="25"/>
    </row>
    <row r="17" customFormat="false" ht="15" hidden="false" customHeight="false" outlineLevel="0" collapsed="false">
      <c r="A17" s="21"/>
      <c r="B17" s="22"/>
      <c r="C17" s="22"/>
      <c r="D17" s="22"/>
      <c r="E17" s="22"/>
      <c r="F17" s="22"/>
      <c r="G17" s="22"/>
      <c r="H17" s="22"/>
      <c r="I17" s="22"/>
      <c r="J17" s="29" t="str">
        <f aca="false">IF(A17="","",IF(A17&gt;=DATE(2025,6,1),200,100))</f>
        <v/>
      </c>
      <c r="K17" s="22"/>
      <c r="L17" s="22"/>
    </row>
    <row r="18" customFormat="false" ht="15" hidden="false" customHeight="false" outlineLevel="0" collapsed="false">
      <c r="A18" s="24"/>
      <c r="B18" s="25"/>
      <c r="C18" s="25"/>
      <c r="D18" s="25"/>
      <c r="E18" s="25"/>
      <c r="F18" s="25"/>
      <c r="G18" s="25"/>
      <c r="H18" s="25"/>
      <c r="I18" s="25"/>
      <c r="J18" s="30" t="str">
        <f aca="false">IF(A18="","",IF(A18&gt;=DATE(2025,6,1),200,100))</f>
        <v/>
      </c>
      <c r="K18" s="25"/>
      <c r="L18" s="25"/>
    </row>
    <row r="19" customFormat="false" ht="15" hidden="false" customHeight="false" outlineLevel="0" collapsed="false">
      <c r="A19" s="21"/>
      <c r="B19" s="22"/>
      <c r="C19" s="22"/>
      <c r="D19" s="22"/>
      <c r="E19" s="22"/>
      <c r="F19" s="22"/>
      <c r="G19" s="22"/>
      <c r="H19" s="22"/>
      <c r="I19" s="22"/>
      <c r="J19" s="29" t="str">
        <f aca="false">IF(A19="","",IF(A19&gt;=DATE(2025,6,1),200,100))</f>
        <v/>
      </c>
      <c r="K19" s="22"/>
      <c r="L19" s="22"/>
    </row>
    <row r="20" customFormat="false" ht="15" hidden="false" customHeight="false" outlineLevel="0" collapsed="false">
      <c r="A20" s="24"/>
      <c r="B20" s="25"/>
      <c r="C20" s="25"/>
      <c r="D20" s="25"/>
      <c r="E20" s="25"/>
      <c r="F20" s="25"/>
      <c r="G20" s="25"/>
      <c r="H20" s="25"/>
      <c r="I20" s="25"/>
      <c r="J20" s="30" t="str">
        <f aca="false">IF(A20="","",IF(A20&gt;=DATE(2025,6,1),200,100))</f>
        <v/>
      </c>
      <c r="K20" s="25"/>
      <c r="L20" s="25"/>
    </row>
    <row r="21" customFormat="false" ht="15" hidden="false" customHeight="false" outlineLevel="0" collapsed="false">
      <c r="A21" s="21"/>
      <c r="B21" s="22"/>
      <c r="C21" s="22"/>
      <c r="D21" s="22"/>
      <c r="E21" s="22"/>
      <c r="F21" s="22"/>
      <c r="G21" s="22"/>
      <c r="H21" s="22"/>
      <c r="I21" s="22"/>
      <c r="J21" s="29" t="str">
        <f aca="false">IF(A21="","",IF(A21&gt;=DATE(2025,6,1),200,100))</f>
        <v/>
      </c>
      <c r="K21" s="22"/>
      <c r="L21" s="22"/>
    </row>
    <row r="22" customFormat="false" ht="15" hidden="false" customHeight="false" outlineLevel="0" collapsed="false">
      <c r="A22" s="24"/>
      <c r="B22" s="25"/>
      <c r="C22" s="25"/>
      <c r="D22" s="25"/>
      <c r="E22" s="25"/>
      <c r="F22" s="25"/>
      <c r="G22" s="25"/>
      <c r="H22" s="25"/>
      <c r="I22" s="25"/>
      <c r="J22" s="30" t="str">
        <f aca="false">IF(A22="","",IF(A22&gt;=DATE(2025,6,1),200,100))</f>
        <v/>
      </c>
      <c r="K22" s="25"/>
      <c r="L22" s="25"/>
    </row>
    <row r="23" customFormat="false" ht="15" hidden="false" customHeight="false" outlineLevel="0" collapsed="false">
      <c r="A23" s="21"/>
      <c r="B23" s="22"/>
      <c r="C23" s="22"/>
      <c r="D23" s="22"/>
      <c r="E23" s="22"/>
      <c r="F23" s="22"/>
      <c r="G23" s="22"/>
      <c r="H23" s="22"/>
      <c r="I23" s="22"/>
      <c r="J23" s="29" t="str">
        <f aca="false">IF(A23="","",IF(A23&gt;=DATE(2025,6,1),200,100))</f>
        <v/>
      </c>
      <c r="K23" s="22"/>
      <c r="L23" s="22"/>
    </row>
    <row r="24" customFormat="false" ht="15" hidden="false" customHeight="false" outlineLevel="0" collapsed="false">
      <c r="A24" s="24"/>
      <c r="B24" s="25"/>
      <c r="C24" s="25"/>
      <c r="D24" s="25"/>
      <c r="E24" s="25"/>
      <c r="F24" s="25"/>
      <c r="G24" s="25"/>
      <c r="H24" s="25"/>
      <c r="I24" s="25"/>
      <c r="J24" s="30" t="str">
        <f aca="false">IF(A24="","",IF(A24&gt;=DATE(2025,6,1),200,100))</f>
        <v/>
      </c>
      <c r="K24" s="25"/>
      <c r="L24" s="25"/>
    </row>
    <row r="25" customFormat="false" ht="15" hidden="false" customHeight="false" outlineLevel="0" collapsed="false">
      <c r="A25" s="21"/>
      <c r="B25" s="22"/>
      <c r="C25" s="22"/>
      <c r="D25" s="22"/>
      <c r="E25" s="22"/>
      <c r="F25" s="22"/>
      <c r="G25" s="22"/>
      <c r="H25" s="22"/>
      <c r="I25" s="22"/>
      <c r="J25" s="29" t="str">
        <f aca="false">IF(A25="","",IF(A25&gt;=DATE(2025,6,1),200,100))</f>
        <v/>
      </c>
      <c r="K25" s="22"/>
      <c r="L25" s="22"/>
    </row>
    <row r="26" customFormat="false" ht="15" hidden="false" customHeight="false" outlineLevel="0" collapsed="false">
      <c r="A26" s="24"/>
      <c r="B26" s="25"/>
      <c r="C26" s="25"/>
      <c r="D26" s="25"/>
      <c r="E26" s="25"/>
      <c r="F26" s="25"/>
      <c r="G26" s="25"/>
      <c r="H26" s="25"/>
      <c r="I26" s="25"/>
      <c r="J26" s="30" t="str">
        <f aca="false">IF(A26="","",IF(A26&gt;=DATE(2025,6,1),200,100))</f>
        <v/>
      </c>
      <c r="K26" s="25"/>
      <c r="L26" s="25"/>
    </row>
    <row r="27" customFormat="false" ht="15" hidden="false" customHeight="false" outlineLevel="0" collapsed="false">
      <c r="A27" s="21"/>
      <c r="B27" s="22"/>
      <c r="C27" s="22"/>
      <c r="D27" s="22"/>
      <c r="E27" s="22"/>
      <c r="F27" s="22"/>
      <c r="G27" s="22"/>
      <c r="H27" s="22"/>
      <c r="I27" s="22"/>
      <c r="J27" s="29" t="str">
        <f aca="false">IF(A27="","",IF(A27&gt;=DATE(2025,6,1),200,100))</f>
        <v/>
      </c>
      <c r="K27" s="22"/>
      <c r="L27" s="22"/>
    </row>
    <row r="28" customFormat="false" ht="15" hidden="false" customHeight="false" outlineLevel="0" collapsed="false">
      <c r="A28" s="24"/>
      <c r="B28" s="25"/>
      <c r="C28" s="25"/>
      <c r="D28" s="25"/>
      <c r="E28" s="25"/>
      <c r="F28" s="25"/>
      <c r="G28" s="25"/>
      <c r="H28" s="25"/>
      <c r="I28" s="25"/>
      <c r="J28" s="30" t="str">
        <f aca="false">IF(A28="","",IF(A28&gt;=DATE(2025,6,1),200,100))</f>
        <v/>
      </c>
      <c r="K28" s="25"/>
      <c r="L28" s="25"/>
    </row>
    <row r="29" customFormat="false" ht="15" hidden="false" customHeight="false" outlineLevel="0" collapsed="false">
      <c r="A29" s="21"/>
      <c r="B29" s="22"/>
      <c r="C29" s="22"/>
      <c r="D29" s="22"/>
      <c r="E29" s="22"/>
      <c r="F29" s="22"/>
      <c r="G29" s="22"/>
      <c r="H29" s="22"/>
      <c r="I29" s="22"/>
      <c r="J29" s="29" t="str">
        <f aca="false">IF(A29="","",IF(A29&gt;=DATE(2025,6,1),200,100))</f>
        <v/>
      </c>
      <c r="K29" s="22"/>
      <c r="L29" s="22"/>
    </row>
    <row r="30" customFormat="false" ht="15" hidden="false" customHeight="false" outlineLevel="0" collapsed="false">
      <c r="A30" s="24"/>
      <c r="B30" s="25"/>
      <c r="C30" s="25"/>
      <c r="D30" s="25"/>
      <c r="E30" s="25"/>
      <c r="F30" s="25"/>
      <c r="G30" s="25"/>
      <c r="H30" s="25"/>
      <c r="I30" s="25"/>
      <c r="J30" s="30" t="str">
        <f aca="false">IF(A30="","",IF(A30&gt;=DATE(2025,6,1),200,100))</f>
        <v/>
      </c>
      <c r="K30" s="25"/>
      <c r="L30" s="25"/>
    </row>
    <row r="31" customFormat="false" ht="15" hidden="false" customHeight="false" outlineLevel="0" collapsed="false">
      <c r="A31" s="21"/>
      <c r="B31" s="22"/>
      <c r="C31" s="22"/>
      <c r="D31" s="22"/>
      <c r="E31" s="22"/>
      <c r="F31" s="22"/>
      <c r="G31" s="22"/>
      <c r="H31" s="22"/>
      <c r="I31" s="22"/>
      <c r="J31" s="29" t="str">
        <f aca="false">IF(A31="","",IF(A31&gt;=DATE(2025,6,1),200,100))</f>
        <v/>
      </c>
      <c r="K31" s="22"/>
      <c r="L31" s="22"/>
    </row>
    <row r="32" customFormat="false" ht="15" hidden="false" customHeight="false" outlineLevel="0" collapsed="false">
      <c r="A32" s="24"/>
      <c r="B32" s="25"/>
      <c r="C32" s="25"/>
      <c r="D32" s="25"/>
      <c r="E32" s="25"/>
      <c r="F32" s="25"/>
      <c r="G32" s="25"/>
      <c r="H32" s="25"/>
      <c r="I32" s="25"/>
      <c r="J32" s="30" t="str">
        <f aca="false">IF(A32="","",IF(A32&gt;=DATE(2025,6,1),200,100))</f>
        <v/>
      </c>
      <c r="K32" s="25"/>
      <c r="L32" s="25"/>
    </row>
    <row r="33" customFormat="false" ht="15" hidden="false" customHeight="false" outlineLevel="0" collapsed="false">
      <c r="A33" s="21"/>
      <c r="B33" s="22"/>
      <c r="C33" s="22"/>
      <c r="D33" s="22"/>
      <c r="E33" s="22"/>
      <c r="F33" s="22"/>
      <c r="G33" s="22"/>
      <c r="H33" s="22"/>
      <c r="I33" s="22"/>
      <c r="J33" s="29" t="str">
        <f aca="false">IF(A33="","",IF(A33&gt;=DATE(2025,6,1),200,100))</f>
        <v/>
      </c>
      <c r="K33" s="22"/>
      <c r="L33" s="22"/>
    </row>
    <row r="34" customFormat="false" ht="15" hidden="false" customHeight="false" outlineLevel="0" collapsed="false">
      <c r="A34" s="24"/>
      <c r="B34" s="25"/>
      <c r="C34" s="25"/>
      <c r="D34" s="25"/>
      <c r="E34" s="25"/>
      <c r="F34" s="25"/>
      <c r="G34" s="25"/>
      <c r="H34" s="25"/>
      <c r="I34" s="25"/>
      <c r="J34" s="30" t="str">
        <f aca="false">IF(A34="","",IF(A34&gt;=DATE(2025,6,1),200,100))</f>
        <v/>
      </c>
      <c r="K34" s="25"/>
      <c r="L34" s="25"/>
    </row>
    <row r="35" customFormat="false" ht="15" hidden="false" customHeight="false" outlineLevel="0" collapsed="false">
      <c r="A35" s="21"/>
      <c r="B35" s="22"/>
      <c r="C35" s="22"/>
      <c r="D35" s="22"/>
      <c r="E35" s="22"/>
      <c r="F35" s="22"/>
      <c r="G35" s="22"/>
      <c r="H35" s="22"/>
      <c r="I35" s="22"/>
      <c r="J35" s="29" t="str">
        <f aca="false">IF(A35="","",IF(A35&gt;=DATE(2025,6,1),200,100))</f>
        <v/>
      </c>
      <c r="K35" s="22"/>
      <c r="L35" s="22"/>
    </row>
    <row r="36" customFormat="false" ht="15" hidden="false" customHeight="false" outlineLevel="0" collapsed="false">
      <c r="A36" s="24"/>
      <c r="B36" s="25"/>
      <c r="C36" s="25"/>
      <c r="D36" s="25"/>
      <c r="E36" s="25"/>
      <c r="F36" s="25"/>
      <c r="G36" s="25"/>
      <c r="H36" s="25"/>
      <c r="I36" s="25"/>
      <c r="J36" s="30" t="str">
        <f aca="false">IF(A36="","",IF(A36&gt;=DATE(2025,6,1),200,100))</f>
        <v/>
      </c>
      <c r="K36" s="25"/>
      <c r="L36" s="25"/>
    </row>
    <row r="37" customFormat="false" ht="15" hidden="false" customHeight="false" outlineLevel="0" collapsed="false">
      <c r="A37" s="21"/>
      <c r="B37" s="22"/>
      <c r="C37" s="22"/>
      <c r="D37" s="22"/>
      <c r="E37" s="22"/>
      <c r="F37" s="22"/>
      <c r="G37" s="22"/>
      <c r="H37" s="22"/>
      <c r="I37" s="22"/>
      <c r="J37" s="29" t="str">
        <f aca="false">IF(A37="","",IF(A37&gt;=DATE(2025,6,1),200,100))</f>
        <v/>
      </c>
      <c r="K37" s="22"/>
      <c r="L37" s="22"/>
    </row>
    <row r="38" customFormat="false" ht="15" hidden="false" customHeight="false" outlineLevel="0" collapsed="false">
      <c r="A38" s="24"/>
      <c r="B38" s="25"/>
      <c r="C38" s="25"/>
      <c r="D38" s="25"/>
      <c r="E38" s="25"/>
      <c r="F38" s="25"/>
      <c r="G38" s="25"/>
      <c r="H38" s="25"/>
      <c r="I38" s="25"/>
      <c r="J38" s="30" t="str">
        <f aca="false">IF(A38="","",IF(A38&gt;=DATE(2025,6,1),200,100))</f>
        <v/>
      </c>
      <c r="K38" s="25"/>
      <c r="L38" s="25"/>
    </row>
    <row r="39" customFormat="false" ht="15" hidden="false" customHeight="false" outlineLevel="0" collapsed="false">
      <c r="A39" s="21"/>
      <c r="B39" s="22"/>
      <c r="C39" s="22"/>
      <c r="D39" s="22"/>
      <c r="E39" s="22"/>
      <c r="F39" s="22"/>
      <c r="G39" s="22"/>
      <c r="H39" s="22"/>
      <c r="I39" s="22"/>
      <c r="J39" s="29" t="str">
        <f aca="false">IF(A39="","",IF(A39&gt;=DATE(2025,6,1),200,100))</f>
        <v/>
      </c>
      <c r="K39" s="22"/>
      <c r="L39" s="22"/>
    </row>
    <row r="40" customFormat="false" ht="15" hidden="false" customHeight="false" outlineLevel="0" collapsed="false">
      <c r="A40" s="24"/>
      <c r="B40" s="25"/>
      <c r="C40" s="25"/>
      <c r="D40" s="25"/>
      <c r="E40" s="25"/>
      <c r="F40" s="25"/>
      <c r="G40" s="25"/>
      <c r="H40" s="25"/>
      <c r="I40" s="25"/>
      <c r="J40" s="30" t="str">
        <f aca="false">IF(A40="","",IF(A40&gt;=DATE(2025,6,1),200,100))</f>
        <v/>
      </c>
      <c r="K40" s="25"/>
      <c r="L40" s="25"/>
    </row>
    <row r="41" customFormat="false" ht="15" hidden="false" customHeight="false" outlineLevel="0" collapsed="false">
      <c r="A41" s="21"/>
      <c r="B41" s="22"/>
      <c r="C41" s="22"/>
      <c r="D41" s="22"/>
      <c r="E41" s="22"/>
      <c r="F41" s="22"/>
      <c r="G41" s="22"/>
      <c r="H41" s="22"/>
      <c r="I41" s="22"/>
      <c r="J41" s="29" t="str">
        <f aca="false">IF(A41="","",IF(A41&gt;=DATE(2025,6,1),200,100))</f>
        <v/>
      </c>
      <c r="K41" s="22"/>
      <c r="L41" s="22"/>
    </row>
    <row r="42" customFormat="false" ht="15" hidden="false" customHeight="false" outlineLevel="0" collapsed="false">
      <c r="A42" s="24"/>
      <c r="B42" s="25"/>
      <c r="C42" s="25"/>
      <c r="D42" s="25"/>
      <c r="E42" s="25"/>
      <c r="F42" s="25"/>
      <c r="G42" s="25"/>
      <c r="H42" s="25"/>
      <c r="I42" s="25"/>
      <c r="J42" s="30" t="str">
        <f aca="false">IF(A42="","",IF(A42&gt;=DATE(2025,6,1),200,100))</f>
        <v/>
      </c>
      <c r="K42" s="25"/>
      <c r="L42" s="25"/>
    </row>
    <row r="43" customFormat="false" ht="15" hidden="false" customHeight="false" outlineLevel="0" collapsed="false">
      <c r="A43" s="21"/>
      <c r="B43" s="22"/>
      <c r="C43" s="22"/>
      <c r="D43" s="22"/>
      <c r="E43" s="22"/>
      <c r="F43" s="22"/>
      <c r="G43" s="22"/>
      <c r="H43" s="22"/>
      <c r="I43" s="22"/>
      <c r="J43" s="29" t="str">
        <f aca="false">IF(A43="","",IF(A43&gt;=DATE(2025,6,1),200,100))</f>
        <v/>
      </c>
      <c r="K43" s="22"/>
      <c r="L43" s="22"/>
    </row>
    <row r="44" customFormat="false" ht="15" hidden="false" customHeight="false" outlineLevel="0" collapsed="false">
      <c r="A44" s="24"/>
      <c r="B44" s="25"/>
      <c r="C44" s="25"/>
      <c r="D44" s="25"/>
      <c r="E44" s="25"/>
      <c r="F44" s="25"/>
      <c r="G44" s="25"/>
      <c r="H44" s="25"/>
      <c r="I44" s="25"/>
      <c r="J44" s="30" t="str">
        <f aca="false">IF(A44="","",IF(A44&gt;=DATE(2025,6,1),200,100))</f>
        <v/>
      </c>
      <c r="K44" s="25"/>
      <c r="L44" s="25"/>
    </row>
    <row r="45" customFormat="false" ht="15" hidden="false" customHeight="false" outlineLevel="0" collapsed="false">
      <c r="A45" s="21"/>
      <c r="B45" s="22"/>
      <c r="C45" s="22"/>
      <c r="D45" s="22"/>
      <c r="E45" s="22"/>
      <c r="F45" s="22"/>
      <c r="G45" s="22"/>
      <c r="H45" s="22"/>
      <c r="I45" s="22"/>
      <c r="J45" s="29" t="str">
        <f aca="false">IF(A45="","",IF(A45&gt;=DATE(2025,6,1),200,100))</f>
        <v/>
      </c>
      <c r="K45" s="22"/>
      <c r="L45" s="22"/>
    </row>
    <row r="46" customFormat="false" ht="15" hidden="false" customHeight="false" outlineLevel="0" collapsed="false">
      <c r="A46" s="24"/>
      <c r="B46" s="25"/>
      <c r="C46" s="25"/>
      <c r="D46" s="25"/>
      <c r="E46" s="25"/>
      <c r="F46" s="25"/>
      <c r="G46" s="25"/>
      <c r="H46" s="25"/>
      <c r="I46" s="25"/>
      <c r="J46" s="30" t="str">
        <f aca="false">IF(A46="","",IF(A46&gt;=DATE(2025,6,1),200,100))</f>
        <v/>
      </c>
      <c r="K46" s="25"/>
      <c r="L46" s="25"/>
    </row>
    <row r="47" customFormat="false" ht="15" hidden="false" customHeight="false" outlineLevel="0" collapsed="false">
      <c r="A47" s="21"/>
      <c r="B47" s="22"/>
      <c r="C47" s="22"/>
      <c r="D47" s="22"/>
      <c r="E47" s="22"/>
      <c r="F47" s="22"/>
      <c r="G47" s="22"/>
      <c r="H47" s="22"/>
      <c r="I47" s="22"/>
      <c r="J47" s="29" t="str">
        <f aca="false">IF(A47="","",IF(A47&gt;=DATE(2025,6,1),200,100))</f>
        <v/>
      </c>
      <c r="K47" s="22"/>
      <c r="L47" s="22"/>
    </row>
    <row r="48" customFormat="false" ht="15" hidden="false" customHeight="false" outlineLevel="0" collapsed="false">
      <c r="A48" s="24"/>
      <c r="B48" s="25"/>
      <c r="C48" s="25"/>
      <c r="D48" s="25"/>
      <c r="E48" s="25"/>
      <c r="F48" s="25"/>
      <c r="G48" s="25"/>
      <c r="H48" s="25"/>
      <c r="I48" s="25"/>
      <c r="J48" s="30" t="str">
        <f aca="false">IF(A48="","",IF(A48&gt;=DATE(2025,6,1),200,100))</f>
        <v/>
      </c>
      <c r="K48" s="25"/>
      <c r="L48" s="25"/>
    </row>
    <row r="49" customFormat="false" ht="15" hidden="false" customHeight="false" outlineLevel="0" collapsed="false">
      <c r="A49" s="21"/>
      <c r="B49" s="22"/>
      <c r="C49" s="22"/>
      <c r="D49" s="22"/>
      <c r="E49" s="22"/>
      <c r="F49" s="22"/>
      <c r="G49" s="22"/>
      <c r="H49" s="22"/>
      <c r="I49" s="22"/>
      <c r="J49" s="29" t="str">
        <f aca="false">IF(A49="","",IF(A49&gt;=DATE(2025,6,1),200,100))</f>
        <v/>
      </c>
      <c r="K49" s="22"/>
      <c r="L49" s="22"/>
    </row>
    <row r="50" customFormat="false" ht="15" hidden="false" customHeight="false" outlineLevel="0" collapsed="false">
      <c r="A50" s="24"/>
      <c r="B50" s="25"/>
      <c r="C50" s="25"/>
      <c r="D50" s="25"/>
      <c r="E50" s="25"/>
      <c r="F50" s="25"/>
      <c r="G50" s="25"/>
      <c r="H50" s="25"/>
      <c r="I50" s="25"/>
      <c r="J50" s="30" t="str">
        <f aca="false">IF(A50="","",IF(A50&gt;=DATE(2025,6,1),200,100))</f>
        <v/>
      </c>
      <c r="K50" s="25"/>
      <c r="L50" s="25"/>
    </row>
    <row r="51" customFormat="false" ht="15" hidden="false" customHeight="false" outlineLevel="0" collapsed="false">
      <c r="A51" s="21"/>
      <c r="B51" s="22"/>
      <c r="C51" s="22"/>
      <c r="D51" s="22"/>
      <c r="E51" s="22"/>
      <c r="F51" s="22"/>
      <c r="G51" s="22"/>
      <c r="H51" s="22"/>
      <c r="I51" s="22"/>
      <c r="J51" s="29" t="str">
        <f aca="false">IF(A51="","",IF(A51&gt;=DATE(2025,6,1),200,100))</f>
        <v/>
      </c>
      <c r="K51" s="22"/>
      <c r="L51" s="22"/>
    </row>
    <row r="52" customFormat="false" ht="15" hidden="false" customHeight="false" outlineLevel="0" collapsed="false">
      <c r="A52" s="24"/>
      <c r="B52" s="25"/>
      <c r="C52" s="25"/>
      <c r="D52" s="25"/>
      <c r="E52" s="25"/>
      <c r="F52" s="25"/>
      <c r="G52" s="25"/>
      <c r="H52" s="25"/>
      <c r="I52" s="25"/>
      <c r="J52" s="30" t="str">
        <f aca="false">IF(A52="","",IF(A52&gt;=DATE(2025,6,1),200,100))</f>
        <v/>
      </c>
      <c r="K52" s="25"/>
      <c r="L52" s="25"/>
    </row>
    <row r="53" customFormat="false" ht="15" hidden="false" customHeight="false" outlineLevel="0" collapsed="false">
      <c r="A53" s="21"/>
      <c r="B53" s="22"/>
      <c r="C53" s="22"/>
      <c r="D53" s="22"/>
      <c r="E53" s="22"/>
      <c r="F53" s="22"/>
      <c r="G53" s="22"/>
      <c r="H53" s="22"/>
      <c r="I53" s="22"/>
      <c r="J53" s="29" t="str">
        <f aca="false">IF(A53="","",IF(A53&gt;=DATE(2025,6,1),200,100))</f>
        <v/>
      </c>
      <c r="K53" s="22"/>
      <c r="L53" s="22"/>
    </row>
    <row r="54" customFormat="false" ht="15" hidden="false" customHeight="false" outlineLevel="0" collapsed="false">
      <c r="A54" s="24"/>
      <c r="B54" s="25"/>
      <c r="C54" s="25"/>
      <c r="D54" s="25"/>
      <c r="E54" s="25"/>
      <c r="F54" s="25"/>
      <c r="G54" s="25"/>
      <c r="H54" s="25"/>
      <c r="I54" s="25"/>
      <c r="J54" s="30" t="str">
        <f aca="false">IF(A54="","",IF(A54&gt;=DATE(2025,6,1),200,100))</f>
        <v/>
      </c>
      <c r="K54" s="25"/>
      <c r="L54" s="25"/>
    </row>
    <row r="55" customFormat="false" ht="15" hidden="false" customHeight="false" outlineLevel="0" collapsed="false">
      <c r="A55" s="21"/>
      <c r="B55" s="22"/>
      <c r="C55" s="22"/>
      <c r="D55" s="22"/>
      <c r="E55" s="22"/>
      <c r="F55" s="22"/>
      <c r="G55" s="22"/>
      <c r="H55" s="22"/>
      <c r="I55" s="22"/>
      <c r="J55" s="29" t="str">
        <f aca="false">IF(A55="","",IF(A55&gt;=DATE(2025,6,1),200,100))</f>
        <v/>
      </c>
      <c r="K55" s="22"/>
      <c r="L55" s="22"/>
    </row>
    <row r="56" customFormat="false" ht="15" hidden="false" customHeight="false" outlineLevel="0" collapsed="false">
      <c r="A56" s="24"/>
      <c r="B56" s="25"/>
      <c r="C56" s="25"/>
      <c r="D56" s="25"/>
      <c r="E56" s="25"/>
      <c r="F56" s="25"/>
      <c r="G56" s="25"/>
      <c r="H56" s="25"/>
      <c r="I56" s="25"/>
      <c r="J56" s="30" t="str">
        <f aca="false">IF(A56="","",IF(A56&gt;=DATE(2025,6,1),200,100))</f>
        <v/>
      </c>
      <c r="K56" s="25"/>
      <c r="L56" s="25"/>
    </row>
    <row r="57" customFormat="false" ht="15" hidden="false" customHeight="false" outlineLevel="0" collapsed="false">
      <c r="A57" s="21"/>
      <c r="B57" s="22"/>
      <c r="C57" s="22"/>
      <c r="D57" s="22"/>
      <c r="E57" s="22"/>
      <c r="F57" s="22"/>
      <c r="G57" s="22"/>
      <c r="H57" s="22"/>
      <c r="I57" s="22"/>
      <c r="J57" s="29" t="str">
        <f aca="false">IF(A57="","",IF(A57&gt;=DATE(2025,6,1),200,100))</f>
        <v/>
      </c>
      <c r="K57" s="22"/>
      <c r="L57" s="22"/>
    </row>
    <row r="58" customFormat="false" ht="15" hidden="false" customHeight="false" outlineLevel="0" collapsed="false">
      <c r="A58" s="24"/>
      <c r="B58" s="25"/>
      <c r="C58" s="25"/>
      <c r="D58" s="25"/>
      <c r="E58" s="25"/>
      <c r="F58" s="25"/>
      <c r="G58" s="25"/>
      <c r="H58" s="25"/>
      <c r="I58" s="25"/>
      <c r="J58" s="30" t="str">
        <f aca="false">IF(A58="","",IF(A58&gt;=DATE(2025,6,1),200,100))</f>
        <v/>
      </c>
      <c r="K58" s="25"/>
      <c r="L58" s="25"/>
    </row>
    <row r="59" customFormat="false" ht="15" hidden="false" customHeight="false" outlineLevel="0" collapsed="false">
      <c r="A59" s="21"/>
      <c r="B59" s="22"/>
      <c r="C59" s="22"/>
      <c r="D59" s="22"/>
      <c r="E59" s="22"/>
      <c r="F59" s="22"/>
      <c r="G59" s="22"/>
      <c r="H59" s="22"/>
      <c r="I59" s="22"/>
      <c r="J59" s="29" t="str">
        <f aca="false">IF(A59="","",IF(A59&gt;=DATE(2025,6,1),200,100))</f>
        <v/>
      </c>
      <c r="K59" s="22"/>
      <c r="L59" s="22"/>
    </row>
    <row r="60" customFormat="false" ht="15" hidden="false" customHeight="false" outlineLevel="0" collapsed="false">
      <c r="A60" s="24"/>
      <c r="B60" s="25"/>
      <c r="C60" s="25"/>
      <c r="D60" s="25"/>
      <c r="E60" s="25"/>
      <c r="F60" s="25"/>
      <c r="G60" s="25"/>
      <c r="H60" s="25"/>
      <c r="I60" s="25"/>
      <c r="J60" s="30" t="str">
        <f aca="false">IF(A60="","",IF(A60&gt;=DATE(2025,6,1),200,100))</f>
        <v/>
      </c>
      <c r="K60" s="25"/>
      <c r="L60" s="25"/>
    </row>
    <row r="61" customFormat="false" ht="15" hidden="false" customHeight="false" outlineLevel="0" collapsed="false">
      <c r="A61" s="21"/>
      <c r="B61" s="22"/>
      <c r="C61" s="22"/>
      <c r="D61" s="22"/>
      <c r="E61" s="22"/>
      <c r="F61" s="22"/>
      <c r="G61" s="22"/>
      <c r="H61" s="22"/>
      <c r="I61" s="22"/>
      <c r="J61" s="29" t="str">
        <f aca="false">IF(A61="","",IF(A61&gt;=DATE(2025,6,1),200,100))</f>
        <v/>
      </c>
      <c r="K61" s="22"/>
      <c r="L61" s="22"/>
    </row>
    <row r="62" customFormat="false" ht="15" hidden="false" customHeight="false" outlineLevel="0" collapsed="false">
      <c r="A62" s="24"/>
      <c r="B62" s="25"/>
      <c r="C62" s="25"/>
      <c r="D62" s="25"/>
      <c r="E62" s="25"/>
      <c r="F62" s="25"/>
      <c r="G62" s="25"/>
      <c r="H62" s="25"/>
      <c r="I62" s="25"/>
      <c r="J62" s="30" t="str">
        <f aca="false">IF(A62="","",IF(A62&gt;=DATE(2025,6,1),200,100))</f>
        <v/>
      </c>
      <c r="K62" s="25"/>
      <c r="L62" s="25"/>
    </row>
    <row r="63" customFormat="false" ht="15" hidden="false" customHeight="false" outlineLevel="0" collapsed="false">
      <c r="A63" s="21"/>
      <c r="B63" s="22"/>
      <c r="C63" s="22"/>
      <c r="D63" s="22"/>
      <c r="E63" s="22"/>
      <c r="F63" s="22"/>
      <c r="G63" s="22"/>
      <c r="H63" s="22"/>
      <c r="I63" s="22"/>
      <c r="J63" s="29" t="str">
        <f aca="false">IF(A63="","",IF(A63&gt;=DATE(2025,6,1),200,100))</f>
        <v/>
      </c>
      <c r="K63" s="22"/>
      <c r="L63" s="22"/>
    </row>
    <row r="64" customFormat="false" ht="15" hidden="false" customHeight="false" outlineLevel="0" collapsed="false">
      <c r="A64" s="24"/>
      <c r="B64" s="25"/>
      <c r="C64" s="25"/>
      <c r="D64" s="25"/>
      <c r="E64" s="25"/>
      <c r="F64" s="25"/>
      <c r="G64" s="25"/>
      <c r="H64" s="25"/>
      <c r="I64" s="25"/>
      <c r="J64" s="30" t="str">
        <f aca="false">IF(A64="","",IF(A64&gt;=DATE(2025,6,1),200,100))</f>
        <v/>
      </c>
      <c r="K64" s="25"/>
      <c r="L64" s="25"/>
    </row>
    <row r="65" customFormat="false" ht="15" hidden="false" customHeight="false" outlineLevel="0" collapsed="false">
      <c r="A65" s="21"/>
      <c r="B65" s="22"/>
      <c r="C65" s="22"/>
      <c r="D65" s="22"/>
      <c r="E65" s="22"/>
      <c r="F65" s="22"/>
      <c r="G65" s="22"/>
      <c r="H65" s="22"/>
      <c r="I65" s="22"/>
      <c r="J65" s="29" t="str">
        <f aca="false">IF(A65="","",IF(A65&gt;=DATE(2025,6,1),200,100))</f>
        <v/>
      </c>
      <c r="K65" s="22"/>
      <c r="L65" s="22"/>
    </row>
    <row r="66" customFormat="false" ht="15" hidden="false" customHeight="false" outlineLevel="0" collapsed="false">
      <c r="A66" s="24"/>
      <c r="B66" s="25"/>
      <c r="C66" s="25"/>
      <c r="D66" s="25"/>
      <c r="E66" s="25"/>
      <c r="F66" s="25"/>
      <c r="G66" s="25"/>
      <c r="H66" s="25"/>
      <c r="I66" s="25"/>
      <c r="J66" s="30" t="str">
        <f aca="false">IF(A66="","",IF(A66&gt;=DATE(2025,6,1),200,100))</f>
        <v/>
      </c>
      <c r="K66" s="25"/>
      <c r="L66" s="25"/>
    </row>
    <row r="67" customFormat="false" ht="15" hidden="false" customHeight="false" outlineLevel="0" collapsed="false">
      <c r="A67" s="21"/>
      <c r="B67" s="22"/>
      <c r="C67" s="22"/>
      <c r="D67" s="22"/>
      <c r="E67" s="22"/>
      <c r="F67" s="22"/>
      <c r="G67" s="22"/>
      <c r="H67" s="22"/>
      <c r="I67" s="22"/>
      <c r="J67" s="29" t="str">
        <f aca="false">IF(A67="","",IF(A67&gt;=DATE(2025,6,1),200,100))</f>
        <v/>
      </c>
      <c r="K67" s="22"/>
      <c r="L67" s="22"/>
    </row>
    <row r="68" customFormat="false" ht="15" hidden="false" customHeight="false" outlineLevel="0" collapsed="false">
      <c r="A68" s="24"/>
      <c r="B68" s="25"/>
      <c r="C68" s="25"/>
      <c r="D68" s="25"/>
      <c r="E68" s="25"/>
      <c r="F68" s="25"/>
      <c r="G68" s="25"/>
      <c r="H68" s="25"/>
      <c r="I68" s="25"/>
      <c r="J68" s="30" t="str">
        <f aca="false">IF(A68="","",IF(A68&gt;=DATE(2025,6,1),200,100))</f>
        <v/>
      </c>
      <c r="K68" s="25"/>
      <c r="L68" s="25"/>
    </row>
    <row r="69" customFormat="false" ht="15" hidden="false" customHeight="false" outlineLevel="0" collapsed="false">
      <c r="A69" s="21"/>
      <c r="B69" s="22"/>
      <c r="C69" s="22"/>
      <c r="D69" s="22"/>
      <c r="E69" s="22"/>
      <c r="F69" s="22"/>
      <c r="G69" s="22"/>
      <c r="H69" s="22"/>
      <c r="I69" s="22"/>
      <c r="J69" s="29" t="str">
        <f aca="false">IF(A69="","",IF(A69&gt;=DATE(2025,6,1),200,100))</f>
        <v/>
      </c>
      <c r="K69" s="22"/>
      <c r="L69" s="22"/>
    </row>
    <row r="70" customFormat="false" ht="15" hidden="false" customHeight="false" outlineLevel="0" collapsed="false">
      <c r="A70" s="24"/>
      <c r="B70" s="25"/>
      <c r="C70" s="25"/>
      <c r="D70" s="25"/>
      <c r="E70" s="25"/>
      <c r="F70" s="25"/>
      <c r="G70" s="25"/>
      <c r="H70" s="25"/>
      <c r="I70" s="25"/>
      <c r="J70" s="30" t="str">
        <f aca="false">IF(A70="","",IF(A70&gt;=DATE(2025,6,1),200,100))</f>
        <v/>
      </c>
      <c r="K70" s="25"/>
      <c r="L70" s="25"/>
    </row>
    <row r="71" customFormat="false" ht="15" hidden="false" customHeight="false" outlineLevel="0" collapsed="false">
      <c r="A71" s="21"/>
      <c r="B71" s="22"/>
      <c r="C71" s="22"/>
      <c r="D71" s="22"/>
      <c r="E71" s="22"/>
      <c r="F71" s="22"/>
      <c r="G71" s="22"/>
      <c r="H71" s="22"/>
      <c r="I71" s="22"/>
      <c r="J71" s="29" t="str">
        <f aca="false">IF(A71="","",IF(A71&gt;=DATE(2025,6,1),200,100))</f>
        <v/>
      </c>
      <c r="K71" s="22"/>
      <c r="L71" s="22"/>
    </row>
    <row r="72" customFormat="false" ht="15" hidden="false" customHeight="false" outlineLevel="0" collapsed="false">
      <c r="A72" s="24"/>
      <c r="B72" s="25"/>
      <c r="C72" s="25"/>
      <c r="D72" s="25"/>
      <c r="E72" s="25"/>
      <c r="F72" s="25"/>
      <c r="G72" s="25"/>
      <c r="H72" s="25"/>
      <c r="I72" s="25"/>
      <c r="J72" s="30" t="str">
        <f aca="false">IF(A72="","",IF(A72&gt;=DATE(2025,6,1),200,100))</f>
        <v/>
      </c>
      <c r="K72" s="25"/>
      <c r="L72" s="25"/>
    </row>
    <row r="73" customFormat="false" ht="15" hidden="false" customHeight="false" outlineLevel="0" collapsed="false">
      <c r="A73" s="21"/>
      <c r="B73" s="22"/>
      <c r="C73" s="22"/>
      <c r="D73" s="22"/>
      <c r="E73" s="22"/>
      <c r="F73" s="22"/>
      <c r="G73" s="22"/>
      <c r="H73" s="22"/>
      <c r="I73" s="22"/>
      <c r="J73" s="29" t="str">
        <f aca="false">IF(A73="","",IF(A73&gt;=DATE(2025,6,1),200,100))</f>
        <v/>
      </c>
      <c r="K73" s="22"/>
      <c r="L73" s="22"/>
    </row>
    <row r="74" customFormat="false" ht="15" hidden="false" customHeight="false" outlineLevel="0" collapsed="false">
      <c r="A74" s="24"/>
      <c r="B74" s="25"/>
      <c r="C74" s="25"/>
      <c r="D74" s="25"/>
      <c r="E74" s="25"/>
      <c r="F74" s="25"/>
      <c r="G74" s="25"/>
      <c r="H74" s="25"/>
      <c r="I74" s="25"/>
      <c r="J74" s="30" t="str">
        <f aca="false">IF(A74="","",IF(A74&gt;=DATE(2025,6,1),200,100))</f>
        <v/>
      </c>
      <c r="K74" s="25"/>
      <c r="L74" s="25"/>
    </row>
    <row r="75" customFormat="false" ht="15" hidden="false" customHeight="false" outlineLevel="0" collapsed="false">
      <c r="A75" s="21"/>
      <c r="B75" s="22"/>
      <c r="C75" s="22"/>
      <c r="D75" s="22"/>
      <c r="E75" s="22"/>
      <c r="F75" s="22"/>
      <c r="G75" s="22"/>
      <c r="H75" s="22"/>
      <c r="I75" s="22"/>
      <c r="J75" s="29" t="str">
        <f aca="false">IF(A75="","",IF(A75&gt;=DATE(2025,6,1),200,100))</f>
        <v/>
      </c>
      <c r="K75" s="22"/>
      <c r="L75" s="22"/>
    </row>
    <row r="76" customFormat="false" ht="15" hidden="false" customHeight="false" outlineLevel="0" collapsed="false">
      <c r="A76" s="24"/>
      <c r="B76" s="25"/>
      <c r="C76" s="25"/>
      <c r="D76" s="25"/>
      <c r="E76" s="25"/>
      <c r="F76" s="25"/>
      <c r="G76" s="25"/>
      <c r="H76" s="25"/>
      <c r="I76" s="25"/>
      <c r="J76" s="30" t="str">
        <f aca="false">IF(A76="","",IF(A76&gt;=DATE(2025,6,1),200,100))</f>
        <v/>
      </c>
      <c r="K76" s="25"/>
      <c r="L76" s="25"/>
    </row>
    <row r="77" customFormat="false" ht="15" hidden="false" customHeight="false" outlineLevel="0" collapsed="false">
      <c r="A77" s="21"/>
      <c r="B77" s="22"/>
      <c r="C77" s="22"/>
      <c r="D77" s="22"/>
      <c r="E77" s="22"/>
      <c r="F77" s="22"/>
      <c r="G77" s="22"/>
      <c r="H77" s="22"/>
      <c r="I77" s="22"/>
      <c r="J77" s="29" t="str">
        <f aca="false">IF(A77="","",IF(A77&gt;=DATE(2025,6,1),200,100))</f>
        <v/>
      </c>
      <c r="K77" s="22"/>
      <c r="L77" s="22"/>
    </row>
    <row r="78" customFormat="false" ht="15" hidden="false" customHeight="false" outlineLevel="0" collapsed="false">
      <c r="A78" s="24"/>
      <c r="B78" s="25"/>
      <c r="C78" s="25"/>
      <c r="D78" s="25"/>
      <c r="E78" s="25"/>
      <c r="F78" s="25"/>
      <c r="G78" s="25"/>
      <c r="H78" s="25"/>
      <c r="I78" s="25"/>
      <c r="J78" s="30" t="str">
        <f aca="false">IF(A78="","",IF(A78&gt;=DATE(2025,6,1),200,100))</f>
        <v/>
      </c>
      <c r="K78" s="25"/>
      <c r="L78" s="25"/>
    </row>
    <row r="79" customFormat="false" ht="15" hidden="false" customHeight="false" outlineLevel="0" collapsed="false">
      <c r="A79" s="21"/>
      <c r="B79" s="22"/>
      <c r="C79" s="22"/>
      <c r="D79" s="22"/>
      <c r="E79" s="22"/>
      <c r="F79" s="22"/>
      <c r="G79" s="22"/>
      <c r="H79" s="22"/>
      <c r="I79" s="22"/>
      <c r="J79" s="29" t="str">
        <f aca="false">IF(A79="","",IF(A79&gt;=DATE(2025,6,1),200,100))</f>
        <v/>
      </c>
      <c r="K79" s="22"/>
      <c r="L79" s="22"/>
    </row>
    <row r="80" customFormat="false" ht="15" hidden="false" customHeight="false" outlineLevel="0" collapsed="false">
      <c r="A80" s="24"/>
      <c r="B80" s="25"/>
      <c r="C80" s="25"/>
      <c r="D80" s="25"/>
      <c r="E80" s="25"/>
      <c r="F80" s="25"/>
      <c r="G80" s="25"/>
      <c r="H80" s="25"/>
      <c r="I80" s="25"/>
      <c r="J80" s="30" t="str">
        <f aca="false">IF(A80="","",IF(A80&gt;=DATE(2025,6,1),200,100))</f>
        <v/>
      </c>
      <c r="K80" s="25"/>
      <c r="L80" s="25"/>
    </row>
    <row r="81" customFormat="false" ht="15" hidden="false" customHeight="false" outlineLevel="0" collapsed="false">
      <c r="A81" s="21"/>
      <c r="B81" s="22"/>
      <c r="C81" s="22"/>
      <c r="D81" s="22"/>
      <c r="E81" s="22"/>
      <c r="F81" s="22"/>
      <c r="G81" s="22"/>
      <c r="H81" s="22"/>
      <c r="I81" s="22"/>
      <c r="J81" s="29" t="str">
        <f aca="false">IF(A81="","",IF(A81&gt;=DATE(2025,6,1),200,100))</f>
        <v/>
      </c>
      <c r="K81" s="22"/>
      <c r="L81" s="22"/>
    </row>
    <row r="82" customFormat="false" ht="15" hidden="false" customHeight="false" outlineLevel="0" collapsed="false">
      <c r="A82" s="24"/>
      <c r="B82" s="25"/>
      <c r="C82" s="25"/>
      <c r="D82" s="25"/>
      <c r="E82" s="25"/>
      <c r="F82" s="25"/>
      <c r="G82" s="25"/>
      <c r="H82" s="25"/>
      <c r="I82" s="25"/>
      <c r="J82" s="30" t="str">
        <f aca="false">IF(A82="","",IF(A82&gt;=DATE(2025,6,1),200,100))</f>
        <v/>
      </c>
      <c r="K82" s="25"/>
      <c r="L82" s="25"/>
    </row>
    <row r="83" customFormat="false" ht="15" hidden="false" customHeight="false" outlineLevel="0" collapsed="false">
      <c r="A83" s="21"/>
      <c r="B83" s="22"/>
      <c r="C83" s="22"/>
      <c r="D83" s="22"/>
      <c r="E83" s="22"/>
      <c r="F83" s="22"/>
      <c r="G83" s="22"/>
      <c r="H83" s="22"/>
      <c r="I83" s="22"/>
      <c r="J83" s="29" t="str">
        <f aca="false">IF(A83="","",IF(A83&gt;=DATE(2025,6,1),200,100))</f>
        <v/>
      </c>
      <c r="K83" s="22"/>
      <c r="L83" s="22"/>
    </row>
    <row r="84" customFormat="false" ht="15" hidden="false" customHeight="false" outlineLevel="0" collapsed="false">
      <c r="A84" s="24"/>
      <c r="B84" s="25"/>
      <c r="C84" s="25"/>
      <c r="D84" s="25"/>
      <c r="E84" s="25"/>
      <c r="F84" s="25"/>
      <c r="G84" s="25"/>
      <c r="H84" s="25"/>
      <c r="I84" s="25"/>
      <c r="J84" s="30" t="str">
        <f aca="false">IF(A84="","",IF(A84&gt;=DATE(2025,6,1),200,100))</f>
        <v/>
      </c>
      <c r="K84" s="25"/>
      <c r="L84" s="25"/>
    </row>
    <row r="85" customFormat="false" ht="15" hidden="false" customHeight="false" outlineLevel="0" collapsed="false">
      <c r="A85" s="21"/>
      <c r="B85" s="22"/>
      <c r="C85" s="22"/>
      <c r="D85" s="22"/>
      <c r="E85" s="22"/>
      <c r="F85" s="22"/>
      <c r="G85" s="22"/>
      <c r="H85" s="22"/>
      <c r="I85" s="22"/>
      <c r="J85" s="29" t="str">
        <f aca="false">IF(A85="","",IF(A85&gt;=DATE(2025,6,1),200,100))</f>
        <v/>
      </c>
      <c r="K85" s="22"/>
      <c r="L85" s="22"/>
    </row>
    <row r="86" customFormat="false" ht="15" hidden="false" customHeight="false" outlineLevel="0" collapsed="false">
      <c r="A86" s="24"/>
      <c r="B86" s="25"/>
      <c r="C86" s="25"/>
      <c r="D86" s="25"/>
      <c r="E86" s="25"/>
      <c r="F86" s="25"/>
      <c r="G86" s="25"/>
      <c r="H86" s="25"/>
      <c r="I86" s="25"/>
      <c r="J86" s="30" t="str">
        <f aca="false">IF(A86="","",IF(A86&gt;=DATE(2025,6,1),200,100))</f>
        <v/>
      </c>
      <c r="K86" s="25"/>
      <c r="L86" s="25"/>
    </row>
    <row r="87" customFormat="false" ht="15" hidden="false" customHeight="false" outlineLevel="0" collapsed="false">
      <c r="A87" s="21"/>
      <c r="B87" s="22"/>
      <c r="C87" s="22"/>
      <c r="D87" s="22"/>
      <c r="E87" s="22"/>
      <c r="F87" s="22"/>
      <c r="G87" s="22"/>
      <c r="H87" s="22"/>
      <c r="I87" s="22"/>
      <c r="J87" s="29" t="str">
        <f aca="false">IF(A87="","",IF(A87&gt;=DATE(2025,6,1),200,100))</f>
        <v/>
      </c>
      <c r="K87" s="22"/>
      <c r="L87" s="22"/>
    </row>
    <row r="88" customFormat="false" ht="15" hidden="false" customHeight="false" outlineLevel="0" collapsed="false">
      <c r="A88" s="24"/>
      <c r="B88" s="25"/>
      <c r="C88" s="25"/>
      <c r="D88" s="25"/>
      <c r="E88" s="25"/>
      <c r="F88" s="25"/>
      <c r="G88" s="25"/>
      <c r="H88" s="25"/>
      <c r="I88" s="25"/>
      <c r="J88" s="30" t="str">
        <f aca="false">IF(A88="","",IF(A88&gt;=DATE(2025,6,1),200,100))</f>
        <v/>
      </c>
      <c r="K88" s="25"/>
      <c r="L88" s="25"/>
    </row>
    <row r="89" customFormat="false" ht="15" hidden="false" customHeight="false" outlineLevel="0" collapsed="false">
      <c r="A89" s="21"/>
      <c r="B89" s="22"/>
      <c r="C89" s="22"/>
      <c r="D89" s="22"/>
      <c r="E89" s="22"/>
      <c r="F89" s="22"/>
      <c r="G89" s="22"/>
      <c r="H89" s="22"/>
      <c r="I89" s="22"/>
      <c r="J89" s="29" t="str">
        <f aca="false">IF(A89="","",IF(A89&gt;=DATE(2025,6,1),200,100))</f>
        <v/>
      </c>
      <c r="K89" s="22"/>
      <c r="L89" s="22"/>
    </row>
    <row r="90" customFormat="false" ht="15" hidden="false" customHeight="false" outlineLevel="0" collapsed="false">
      <c r="A90" s="24"/>
      <c r="B90" s="25"/>
      <c r="C90" s="25"/>
      <c r="D90" s="25"/>
      <c r="E90" s="25"/>
      <c r="F90" s="25"/>
      <c r="G90" s="25"/>
      <c r="H90" s="25"/>
      <c r="I90" s="25"/>
      <c r="J90" s="30" t="str">
        <f aca="false">IF(A90="","",IF(A90&gt;=DATE(2025,6,1),200,100))</f>
        <v/>
      </c>
      <c r="K90" s="25"/>
      <c r="L90" s="25"/>
    </row>
    <row r="91" customFormat="false" ht="15" hidden="false" customHeight="false" outlineLevel="0" collapsed="false">
      <c r="A91" s="21"/>
      <c r="B91" s="22"/>
      <c r="C91" s="22"/>
      <c r="D91" s="22"/>
      <c r="E91" s="22"/>
      <c r="F91" s="22"/>
      <c r="G91" s="22"/>
      <c r="H91" s="22"/>
      <c r="I91" s="22"/>
      <c r="J91" s="29" t="str">
        <f aca="false">IF(A91="","",IF(A91&gt;=DATE(2025,6,1),200,100))</f>
        <v/>
      </c>
      <c r="K91" s="22"/>
      <c r="L91" s="22"/>
    </row>
    <row r="92" customFormat="false" ht="15" hidden="false" customHeight="false" outlineLevel="0" collapsed="false">
      <c r="A92" s="24"/>
      <c r="B92" s="25"/>
      <c r="C92" s="25"/>
      <c r="D92" s="25"/>
      <c r="E92" s="25"/>
      <c r="F92" s="25"/>
      <c r="G92" s="25"/>
      <c r="H92" s="25"/>
      <c r="I92" s="25"/>
      <c r="J92" s="30" t="str">
        <f aca="false">IF(A92="","",IF(A92&gt;=DATE(2025,6,1),200,100))</f>
        <v/>
      </c>
      <c r="K92" s="25"/>
      <c r="L92" s="25"/>
    </row>
    <row r="93" customFormat="false" ht="15" hidden="false" customHeight="false" outlineLevel="0" collapsed="false">
      <c r="A93" s="21"/>
      <c r="B93" s="22"/>
      <c r="C93" s="22"/>
      <c r="D93" s="22"/>
      <c r="E93" s="22"/>
      <c r="F93" s="22"/>
      <c r="G93" s="22"/>
      <c r="H93" s="22"/>
      <c r="I93" s="22"/>
      <c r="J93" s="29" t="str">
        <f aca="false">IF(A93="","",IF(A93&gt;=DATE(2025,6,1),200,100))</f>
        <v/>
      </c>
      <c r="K93" s="22"/>
      <c r="L93" s="22"/>
    </row>
    <row r="94" customFormat="false" ht="15" hidden="false" customHeight="false" outlineLevel="0" collapsed="false">
      <c r="A94" s="24"/>
      <c r="B94" s="25"/>
      <c r="C94" s="25"/>
      <c r="D94" s="25"/>
      <c r="E94" s="25"/>
      <c r="F94" s="25"/>
      <c r="G94" s="25"/>
      <c r="H94" s="25"/>
      <c r="I94" s="25"/>
      <c r="J94" s="30" t="str">
        <f aca="false">IF(A94="","",IF(A94&gt;=DATE(2025,6,1),200,100))</f>
        <v/>
      </c>
      <c r="K94" s="25"/>
      <c r="L94" s="25"/>
    </row>
    <row r="95" customFormat="false" ht="15" hidden="false" customHeight="false" outlineLevel="0" collapsed="false">
      <c r="A95" s="21"/>
      <c r="B95" s="22"/>
      <c r="C95" s="22"/>
      <c r="D95" s="22"/>
      <c r="E95" s="22"/>
      <c r="F95" s="22"/>
      <c r="G95" s="22"/>
      <c r="H95" s="22"/>
      <c r="I95" s="22"/>
      <c r="J95" s="29" t="str">
        <f aca="false">IF(A95="","",IF(A95&gt;=DATE(2025,6,1),200,100))</f>
        <v/>
      </c>
      <c r="K95" s="22"/>
      <c r="L95" s="22"/>
    </row>
    <row r="96" customFormat="false" ht="15" hidden="false" customHeight="false" outlineLevel="0" collapsed="false">
      <c r="A96" s="24"/>
      <c r="B96" s="25"/>
      <c r="C96" s="25"/>
      <c r="D96" s="25"/>
      <c r="E96" s="25"/>
      <c r="F96" s="25"/>
      <c r="G96" s="25"/>
      <c r="H96" s="25"/>
      <c r="I96" s="25"/>
      <c r="J96" s="30" t="str">
        <f aca="false">IF(A96="","",IF(A96&gt;=DATE(2025,6,1),200,100))</f>
        <v/>
      </c>
      <c r="K96" s="25"/>
      <c r="L96" s="25"/>
    </row>
    <row r="97" customFormat="false" ht="15" hidden="false" customHeight="false" outlineLevel="0" collapsed="false">
      <c r="A97" s="21"/>
      <c r="B97" s="22"/>
      <c r="C97" s="22"/>
      <c r="D97" s="22"/>
      <c r="E97" s="22"/>
      <c r="F97" s="22"/>
      <c r="G97" s="22"/>
      <c r="H97" s="22"/>
      <c r="I97" s="22"/>
      <c r="J97" s="29" t="str">
        <f aca="false">IF(A97="","",IF(A97&gt;=DATE(2025,6,1),200,100))</f>
        <v/>
      </c>
      <c r="K97" s="22"/>
      <c r="L97" s="22"/>
    </row>
    <row r="98" customFormat="false" ht="15" hidden="false" customHeight="false" outlineLevel="0" collapsed="false">
      <c r="A98" s="24"/>
      <c r="B98" s="25"/>
      <c r="C98" s="25"/>
      <c r="D98" s="25"/>
      <c r="E98" s="25"/>
      <c r="F98" s="25"/>
      <c r="G98" s="25"/>
      <c r="H98" s="25"/>
      <c r="I98" s="25"/>
      <c r="J98" s="30" t="str">
        <f aca="false">IF(A98="","",IF(A98&gt;=DATE(2025,6,1),200,100))</f>
        <v/>
      </c>
      <c r="K98" s="25"/>
      <c r="L98" s="25"/>
    </row>
    <row r="99" customFormat="false" ht="15" hidden="false" customHeight="false" outlineLevel="0" collapsed="false">
      <c r="A99" s="21"/>
      <c r="B99" s="22"/>
      <c r="C99" s="22"/>
      <c r="D99" s="22"/>
      <c r="E99" s="22"/>
      <c r="F99" s="22"/>
      <c r="G99" s="22"/>
      <c r="H99" s="22"/>
      <c r="I99" s="22"/>
      <c r="J99" s="29" t="str">
        <f aca="false">IF(A99="","",IF(A99&gt;=DATE(2025,6,1),200,100))</f>
        <v/>
      </c>
      <c r="K99" s="22"/>
      <c r="L99" s="22"/>
    </row>
    <row r="100" customFormat="false" ht="15" hidden="false" customHeight="false" outlineLevel="0" collapsed="false">
      <c r="A100" s="24"/>
      <c r="B100" s="25"/>
      <c r="C100" s="25"/>
      <c r="D100" s="25"/>
      <c r="E100" s="25"/>
      <c r="F100" s="25"/>
      <c r="G100" s="25"/>
      <c r="H100" s="25"/>
      <c r="I100" s="25"/>
      <c r="J100" s="30" t="str">
        <f aca="false">IF(A100="","",IF(A100&gt;=DATE(2025,6,1),200,100))</f>
        <v/>
      </c>
      <c r="K100" s="25"/>
      <c r="L100" s="25"/>
    </row>
    <row r="101" customFormat="false" ht="15" hidden="false" customHeight="false" outlineLevel="0" collapsed="false">
      <c r="A101" s="21"/>
      <c r="B101" s="22"/>
      <c r="C101" s="22"/>
      <c r="D101" s="22"/>
      <c r="E101" s="22"/>
      <c r="F101" s="22"/>
      <c r="G101" s="22"/>
      <c r="H101" s="22"/>
      <c r="I101" s="22"/>
      <c r="J101" s="29" t="str">
        <f aca="false">IF(A101="","",IF(A101&gt;=DATE(2025,6,1),200,100))</f>
        <v/>
      </c>
      <c r="K101" s="22"/>
      <c r="L101" s="22"/>
    </row>
    <row r="102" customFormat="false" ht="15" hidden="false" customHeight="false" outlineLevel="0" collapsed="false">
      <c r="A102" s="24"/>
      <c r="B102" s="25"/>
      <c r="C102" s="25"/>
      <c r="D102" s="25"/>
      <c r="E102" s="25"/>
      <c r="F102" s="25"/>
      <c r="G102" s="25"/>
      <c r="H102" s="25"/>
      <c r="I102" s="25"/>
      <c r="J102" s="30" t="str">
        <f aca="false">IF(A102="","",IF(A102&gt;=DATE(2025,6,1),200,100))</f>
        <v/>
      </c>
      <c r="K102" s="25"/>
      <c r="L102" s="25"/>
    </row>
    <row r="103" customFormat="false" ht="15" hidden="false" customHeight="false" outlineLevel="0" collapsed="false">
      <c r="A103" s="21"/>
      <c r="B103" s="22"/>
      <c r="C103" s="22"/>
      <c r="D103" s="22"/>
      <c r="E103" s="22"/>
      <c r="F103" s="22"/>
      <c r="G103" s="22"/>
      <c r="H103" s="22"/>
      <c r="I103" s="22"/>
      <c r="J103" s="29" t="str">
        <f aca="false">IF(A103="","",IF(A103&gt;=DATE(2025,6,1),200,100))</f>
        <v/>
      </c>
      <c r="K103" s="22"/>
      <c r="L103" s="22"/>
    </row>
    <row r="104" customFormat="false" ht="15" hidden="false" customHeight="false" outlineLevel="0" collapsed="false">
      <c r="A104" s="24"/>
      <c r="B104" s="25"/>
      <c r="C104" s="25"/>
      <c r="D104" s="25"/>
      <c r="E104" s="25"/>
      <c r="F104" s="25"/>
      <c r="G104" s="25"/>
      <c r="H104" s="25"/>
      <c r="I104" s="25"/>
      <c r="J104" s="30" t="str">
        <f aca="false">IF(A104="","",IF(A104&gt;=DATE(2025,6,1),200,100))</f>
        <v/>
      </c>
      <c r="K104" s="25"/>
      <c r="L104" s="25"/>
    </row>
    <row r="105" customFormat="false" ht="15" hidden="false" customHeight="false" outlineLevel="0" collapsed="false">
      <c r="A105" s="21"/>
      <c r="B105" s="22"/>
      <c r="C105" s="22"/>
      <c r="D105" s="22"/>
      <c r="E105" s="22"/>
      <c r="F105" s="22"/>
      <c r="G105" s="22"/>
      <c r="H105" s="22"/>
      <c r="I105" s="22"/>
      <c r="J105" s="29" t="str">
        <f aca="false">IF(A105="","",IF(A105&gt;=DATE(2025,6,1),200,100))</f>
        <v/>
      </c>
      <c r="K105" s="22"/>
      <c r="L105" s="22"/>
    </row>
    <row r="106" customFormat="false" ht="15" hidden="false" customHeight="false" outlineLevel="0" collapsed="false">
      <c r="A106" s="24"/>
      <c r="B106" s="25"/>
      <c r="C106" s="25"/>
      <c r="D106" s="25"/>
      <c r="E106" s="25"/>
      <c r="F106" s="25"/>
      <c r="G106" s="25"/>
      <c r="H106" s="25"/>
      <c r="I106" s="25"/>
      <c r="J106" s="30" t="str">
        <f aca="false">IF(A106="","",IF(A106&gt;=DATE(2025,6,1),200,100))</f>
        <v/>
      </c>
      <c r="K106" s="25"/>
      <c r="L106" s="25"/>
    </row>
    <row r="107" customFormat="false" ht="15" hidden="false" customHeight="false" outlineLevel="0" collapsed="false">
      <c r="A107" s="21"/>
      <c r="B107" s="22"/>
      <c r="C107" s="22"/>
      <c r="D107" s="22"/>
      <c r="E107" s="22"/>
      <c r="F107" s="22"/>
      <c r="G107" s="22"/>
      <c r="H107" s="22"/>
      <c r="I107" s="22"/>
      <c r="J107" s="29" t="str">
        <f aca="false">IF(A107="","",IF(A107&gt;=DATE(2025,6,1),200,100))</f>
        <v/>
      </c>
      <c r="K107" s="22"/>
      <c r="L107" s="22"/>
    </row>
    <row r="108" customFormat="false" ht="15" hidden="false" customHeight="false" outlineLevel="0" collapsed="false">
      <c r="A108" s="24"/>
      <c r="B108" s="25"/>
      <c r="C108" s="25"/>
      <c r="D108" s="25"/>
      <c r="E108" s="25"/>
      <c r="F108" s="25"/>
      <c r="G108" s="25"/>
      <c r="H108" s="25"/>
      <c r="I108" s="25"/>
      <c r="J108" s="30" t="str">
        <f aca="false">IF(A108="","",IF(A108&gt;=DATE(2025,6,1),200,100))</f>
        <v/>
      </c>
      <c r="K108" s="25"/>
      <c r="L108" s="25"/>
    </row>
    <row r="109" customFormat="false" ht="15" hidden="false" customHeight="false" outlineLevel="0" collapsed="false">
      <c r="A109" s="21"/>
      <c r="B109" s="22"/>
      <c r="C109" s="22"/>
      <c r="D109" s="22"/>
      <c r="E109" s="22"/>
      <c r="F109" s="22"/>
      <c r="G109" s="22"/>
      <c r="H109" s="22"/>
      <c r="I109" s="22"/>
      <c r="J109" s="29" t="str">
        <f aca="false">IF(A109="","",IF(A109&gt;=DATE(2025,6,1),200,100))</f>
        <v/>
      </c>
      <c r="K109" s="22"/>
      <c r="L109" s="22"/>
    </row>
    <row r="110" customFormat="false" ht="15" hidden="false" customHeight="false" outlineLevel="0" collapsed="false">
      <c r="A110" s="24"/>
      <c r="B110" s="25"/>
      <c r="C110" s="25"/>
      <c r="D110" s="25"/>
      <c r="E110" s="25"/>
      <c r="F110" s="25"/>
      <c r="G110" s="25"/>
      <c r="H110" s="25"/>
      <c r="I110" s="25"/>
      <c r="J110" s="30" t="str">
        <f aca="false">IF(A110="","",IF(A110&gt;=DATE(2025,6,1),200,100))</f>
        <v/>
      </c>
      <c r="K110" s="25"/>
      <c r="L110" s="25"/>
    </row>
    <row r="111" customFormat="false" ht="15" hidden="false" customHeight="false" outlineLevel="0" collapsed="false">
      <c r="A111" s="21"/>
      <c r="B111" s="22"/>
      <c r="C111" s="22"/>
      <c r="D111" s="22"/>
      <c r="E111" s="22"/>
      <c r="F111" s="22"/>
      <c r="G111" s="22"/>
      <c r="H111" s="22"/>
      <c r="I111" s="22"/>
      <c r="J111" s="29" t="str">
        <f aca="false">IF(A111="","",IF(A111&gt;=DATE(2025,6,1),200,100))</f>
        <v/>
      </c>
      <c r="K111" s="22"/>
      <c r="L111" s="22"/>
    </row>
    <row r="112" customFormat="false" ht="15" hidden="false" customHeight="false" outlineLevel="0" collapsed="false">
      <c r="A112" s="24"/>
      <c r="B112" s="25"/>
      <c r="C112" s="25"/>
      <c r="D112" s="25"/>
      <c r="E112" s="25"/>
      <c r="F112" s="25"/>
      <c r="G112" s="25"/>
      <c r="H112" s="25"/>
      <c r="I112" s="25"/>
      <c r="J112" s="30" t="str">
        <f aca="false">IF(A112="","",IF(A112&gt;=DATE(2025,6,1),200,100))</f>
        <v/>
      </c>
      <c r="K112" s="25"/>
      <c r="L112" s="25"/>
    </row>
    <row r="113" customFormat="false" ht="15" hidden="false" customHeight="false" outlineLevel="0" collapsed="false">
      <c r="A113" s="21"/>
      <c r="B113" s="22"/>
      <c r="C113" s="22"/>
      <c r="D113" s="22"/>
      <c r="E113" s="22"/>
      <c r="F113" s="22"/>
      <c r="G113" s="22"/>
      <c r="H113" s="22"/>
      <c r="I113" s="22"/>
      <c r="J113" s="29" t="str">
        <f aca="false">IF(A113="","",IF(A113&gt;=DATE(2025,6,1),200,100))</f>
        <v/>
      </c>
      <c r="K113" s="22"/>
      <c r="L113" s="22"/>
    </row>
    <row r="114" customFormat="false" ht="15" hidden="false" customHeight="false" outlineLevel="0" collapsed="false">
      <c r="A114" s="24"/>
      <c r="B114" s="25"/>
      <c r="C114" s="25"/>
      <c r="D114" s="25"/>
      <c r="E114" s="25"/>
      <c r="F114" s="25"/>
      <c r="G114" s="25"/>
      <c r="H114" s="25"/>
      <c r="I114" s="25"/>
      <c r="J114" s="30" t="str">
        <f aca="false">IF(A114="","",IF(A114&gt;=DATE(2025,6,1),200,100))</f>
        <v/>
      </c>
      <c r="K114" s="25"/>
      <c r="L114" s="25"/>
    </row>
    <row r="115" customFormat="false" ht="15" hidden="false" customHeight="false" outlineLevel="0" collapsed="false">
      <c r="A115" s="21"/>
      <c r="B115" s="22"/>
      <c r="C115" s="22"/>
      <c r="D115" s="22"/>
      <c r="E115" s="22"/>
      <c r="F115" s="22"/>
      <c r="G115" s="22"/>
      <c r="H115" s="22"/>
      <c r="I115" s="22"/>
      <c r="J115" s="29" t="str">
        <f aca="false">IF(A115="","",IF(A115&gt;=DATE(2025,6,1),200,100))</f>
        <v/>
      </c>
      <c r="K115" s="22"/>
      <c r="L115" s="22"/>
    </row>
    <row r="116" customFormat="false" ht="15" hidden="false" customHeight="false" outlineLevel="0" collapsed="false">
      <c r="A116" s="24"/>
      <c r="B116" s="25"/>
      <c r="C116" s="25"/>
      <c r="D116" s="25"/>
      <c r="E116" s="25"/>
      <c r="F116" s="25"/>
      <c r="G116" s="25"/>
      <c r="H116" s="25"/>
      <c r="I116" s="25"/>
      <c r="J116" s="30" t="str">
        <f aca="false">IF(A116="","",IF(A116&gt;=DATE(2025,6,1),200,100))</f>
        <v/>
      </c>
      <c r="K116" s="25"/>
      <c r="L116" s="25"/>
    </row>
    <row r="117" customFormat="false" ht="15" hidden="false" customHeight="false" outlineLevel="0" collapsed="false">
      <c r="A117" s="21"/>
      <c r="B117" s="22"/>
      <c r="C117" s="22"/>
      <c r="D117" s="22"/>
      <c r="E117" s="22"/>
      <c r="F117" s="22"/>
      <c r="G117" s="22"/>
      <c r="H117" s="22"/>
      <c r="I117" s="22"/>
      <c r="J117" s="29" t="str">
        <f aca="false">IF(A117="","",IF(A117&gt;=DATE(2025,6,1),200,100))</f>
        <v/>
      </c>
      <c r="K117" s="22"/>
      <c r="L117" s="22"/>
    </row>
    <row r="118" customFormat="false" ht="15" hidden="false" customHeight="false" outlineLevel="0" collapsed="false">
      <c r="A118" s="24"/>
      <c r="B118" s="25"/>
      <c r="C118" s="25"/>
      <c r="D118" s="25"/>
      <c r="E118" s="25"/>
      <c r="F118" s="25"/>
      <c r="G118" s="25"/>
      <c r="H118" s="25"/>
      <c r="I118" s="25"/>
      <c r="J118" s="30" t="str">
        <f aca="false">IF(A118="","",IF(A118&gt;=DATE(2025,6,1),200,100))</f>
        <v/>
      </c>
      <c r="K118" s="25"/>
      <c r="L118" s="25"/>
    </row>
    <row r="119" customFormat="false" ht="15" hidden="false" customHeight="false" outlineLevel="0" collapsed="false">
      <c r="A119" s="21"/>
      <c r="B119" s="22"/>
      <c r="C119" s="22"/>
      <c r="D119" s="22"/>
      <c r="E119" s="22"/>
      <c r="F119" s="22"/>
      <c r="G119" s="22"/>
      <c r="H119" s="22"/>
      <c r="I119" s="22"/>
      <c r="J119" s="29" t="str">
        <f aca="false">IF(A119="","",IF(A119&gt;=DATE(2025,6,1),200,100))</f>
        <v/>
      </c>
      <c r="K119" s="22"/>
      <c r="L119" s="22"/>
    </row>
    <row r="120" customFormat="false" ht="15" hidden="false" customHeight="false" outlineLevel="0" collapsed="false">
      <c r="A120" s="24"/>
      <c r="B120" s="25"/>
      <c r="C120" s="25"/>
      <c r="D120" s="25"/>
      <c r="E120" s="25"/>
      <c r="F120" s="25"/>
      <c r="G120" s="25"/>
      <c r="H120" s="25"/>
      <c r="I120" s="25"/>
      <c r="J120" s="30" t="str">
        <f aca="false">IF(A120="","",IF(A120&gt;=DATE(2025,6,1),200,100))</f>
        <v/>
      </c>
      <c r="K120" s="25"/>
      <c r="L120" s="25"/>
    </row>
    <row r="121" customFormat="false" ht="15" hidden="false" customHeight="false" outlineLevel="0" collapsed="false">
      <c r="A121" s="21"/>
      <c r="B121" s="22"/>
      <c r="C121" s="22"/>
      <c r="D121" s="22"/>
      <c r="E121" s="22"/>
      <c r="F121" s="22"/>
      <c r="G121" s="22"/>
      <c r="H121" s="22"/>
      <c r="I121" s="22"/>
      <c r="J121" s="29" t="str">
        <f aca="false">IF(A121="","",IF(A121&gt;=DATE(2025,6,1),200,100))</f>
        <v/>
      </c>
      <c r="K121" s="22"/>
      <c r="L121" s="22"/>
    </row>
    <row r="122" customFormat="false" ht="15" hidden="false" customHeight="false" outlineLevel="0" collapsed="false">
      <c r="A122" s="24"/>
      <c r="B122" s="25"/>
      <c r="C122" s="25"/>
      <c r="D122" s="25"/>
      <c r="E122" s="25"/>
      <c r="F122" s="25"/>
      <c r="G122" s="25"/>
      <c r="H122" s="25"/>
      <c r="I122" s="25"/>
      <c r="J122" s="30" t="str">
        <f aca="false">IF(A122="","",IF(A122&gt;=DATE(2025,6,1),200,100))</f>
        <v/>
      </c>
      <c r="K122" s="25"/>
      <c r="L122" s="25"/>
    </row>
    <row r="123" customFormat="false" ht="15" hidden="false" customHeight="false" outlineLevel="0" collapsed="false">
      <c r="A123" s="21"/>
      <c r="B123" s="22"/>
      <c r="C123" s="22"/>
      <c r="D123" s="22"/>
      <c r="E123" s="22"/>
      <c r="F123" s="22"/>
      <c r="G123" s="22"/>
      <c r="H123" s="22"/>
      <c r="I123" s="22"/>
      <c r="J123" s="29" t="str">
        <f aca="false">IF(A123="","",IF(A123&gt;=DATE(2025,6,1),200,100))</f>
        <v/>
      </c>
      <c r="K123" s="22"/>
      <c r="L123" s="22"/>
    </row>
    <row r="124" customFormat="false" ht="15" hidden="false" customHeight="false" outlineLevel="0" collapsed="false">
      <c r="A124" s="24"/>
      <c r="B124" s="25"/>
      <c r="C124" s="25"/>
      <c r="D124" s="25"/>
      <c r="E124" s="25"/>
      <c r="F124" s="25"/>
      <c r="G124" s="25"/>
      <c r="H124" s="25"/>
      <c r="I124" s="25"/>
      <c r="J124" s="30" t="str">
        <f aca="false">IF(A124="","",IF(A124&gt;=DATE(2025,6,1),200,100))</f>
        <v/>
      </c>
      <c r="K124" s="25"/>
      <c r="L124" s="25"/>
    </row>
    <row r="125" customFormat="false" ht="15" hidden="false" customHeight="false" outlineLevel="0" collapsed="false">
      <c r="A125" s="21"/>
      <c r="B125" s="22"/>
      <c r="C125" s="22"/>
      <c r="D125" s="22"/>
      <c r="E125" s="22"/>
      <c r="F125" s="22"/>
      <c r="G125" s="22"/>
      <c r="H125" s="22"/>
      <c r="I125" s="22"/>
      <c r="J125" s="29" t="str">
        <f aca="false">IF(A125="","",IF(A125&gt;=DATE(2025,6,1),200,100))</f>
        <v/>
      </c>
      <c r="K125" s="22"/>
      <c r="L125" s="22"/>
    </row>
    <row r="126" customFormat="false" ht="15" hidden="false" customHeight="false" outlineLevel="0" collapsed="false">
      <c r="A126" s="24"/>
      <c r="B126" s="25"/>
      <c r="C126" s="25"/>
      <c r="D126" s="25"/>
      <c r="E126" s="25"/>
      <c r="F126" s="25"/>
      <c r="G126" s="25"/>
      <c r="H126" s="25"/>
      <c r="I126" s="25"/>
      <c r="J126" s="30" t="str">
        <f aca="false">IF(A126="","",IF(A126&gt;=DATE(2025,6,1),200,100))</f>
        <v/>
      </c>
      <c r="K126" s="25"/>
      <c r="L126" s="25"/>
    </row>
    <row r="127" customFormat="false" ht="15" hidden="false" customHeight="false" outlineLevel="0" collapsed="false">
      <c r="A127" s="21"/>
      <c r="B127" s="22"/>
      <c r="C127" s="22"/>
      <c r="D127" s="22"/>
      <c r="E127" s="22"/>
      <c r="F127" s="22"/>
      <c r="G127" s="22"/>
      <c r="H127" s="22"/>
      <c r="I127" s="22"/>
      <c r="J127" s="29" t="str">
        <f aca="false">IF(A127="","",IF(A127&gt;=DATE(2025,6,1),200,100))</f>
        <v/>
      </c>
      <c r="K127" s="22"/>
      <c r="L127" s="22"/>
    </row>
    <row r="128" customFormat="false" ht="15" hidden="false" customHeight="false" outlineLevel="0" collapsed="false">
      <c r="A128" s="24"/>
      <c r="B128" s="25"/>
      <c r="C128" s="25"/>
      <c r="D128" s="25"/>
      <c r="E128" s="25"/>
      <c r="F128" s="25"/>
      <c r="G128" s="25"/>
      <c r="H128" s="25"/>
      <c r="I128" s="25"/>
      <c r="J128" s="30" t="str">
        <f aca="false">IF(A128="","",IF(A128&gt;=DATE(2025,6,1),200,100))</f>
        <v/>
      </c>
      <c r="K128" s="25"/>
      <c r="L128" s="25"/>
    </row>
    <row r="129" customFormat="false" ht="15" hidden="false" customHeight="false" outlineLevel="0" collapsed="false">
      <c r="A129" s="21"/>
      <c r="B129" s="22"/>
      <c r="C129" s="22"/>
      <c r="D129" s="22"/>
      <c r="E129" s="22"/>
      <c r="F129" s="22"/>
      <c r="G129" s="22"/>
      <c r="H129" s="22"/>
      <c r="I129" s="22"/>
      <c r="J129" s="29" t="str">
        <f aca="false">IF(A129="","",IF(A129&gt;=DATE(2025,6,1),200,100))</f>
        <v/>
      </c>
      <c r="K129" s="22"/>
      <c r="L129" s="22"/>
    </row>
    <row r="130" customFormat="false" ht="15" hidden="false" customHeight="false" outlineLevel="0" collapsed="false">
      <c r="A130" s="24"/>
      <c r="B130" s="25"/>
      <c r="C130" s="25"/>
      <c r="D130" s="25"/>
      <c r="E130" s="25"/>
      <c r="F130" s="25"/>
      <c r="G130" s="25"/>
      <c r="H130" s="25"/>
      <c r="I130" s="25"/>
      <c r="J130" s="30" t="str">
        <f aca="false">IF(A130="","",IF(A130&gt;=DATE(2025,6,1),200,100))</f>
        <v/>
      </c>
      <c r="K130" s="25"/>
      <c r="L130" s="25"/>
    </row>
    <row r="131" customFormat="false" ht="15" hidden="false" customHeight="false" outlineLevel="0" collapsed="false">
      <c r="A131" s="21"/>
      <c r="B131" s="22"/>
      <c r="C131" s="22"/>
      <c r="D131" s="22"/>
      <c r="E131" s="22"/>
      <c r="F131" s="22"/>
      <c r="G131" s="22"/>
      <c r="H131" s="22"/>
      <c r="I131" s="22"/>
      <c r="J131" s="29" t="str">
        <f aca="false">IF(A131="","",IF(A131&gt;=DATE(2025,6,1),200,100))</f>
        <v/>
      </c>
      <c r="K131" s="22"/>
      <c r="L131" s="22"/>
    </row>
    <row r="132" customFormat="false" ht="15" hidden="false" customHeight="false" outlineLevel="0" collapsed="false">
      <c r="A132" s="24"/>
      <c r="B132" s="25"/>
      <c r="C132" s="25"/>
      <c r="D132" s="25"/>
      <c r="E132" s="25"/>
      <c r="F132" s="25"/>
      <c r="G132" s="25"/>
      <c r="H132" s="25"/>
      <c r="I132" s="25"/>
      <c r="J132" s="30" t="str">
        <f aca="false">IF(A132="","",IF(A132&gt;=DATE(2025,6,1),200,100))</f>
        <v/>
      </c>
      <c r="K132" s="25"/>
      <c r="L132" s="25"/>
    </row>
    <row r="133" customFormat="false" ht="15" hidden="false" customHeight="false" outlineLevel="0" collapsed="false">
      <c r="A133" s="21"/>
      <c r="B133" s="22"/>
      <c r="C133" s="22"/>
      <c r="D133" s="22"/>
      <c r="E133" s="22"/>
      <c r="F133" s="22"/>
      <c r="G133" s="22"/>
      <c r="H133" s="22"/>
      <c r="I133" s="22"/>
      <c r="J133" s="29" t="str">
        <f aca="false">IF(A133="","",IF(A133&gt;=DATE(2025,6,1),200,100))</f>
        <v/>
      </c>
      <c r="K133" s="22"/>
      <c r="L133" s="22"/>
    </row>
    <row r="134" customFormat="false" ht="15" hidden="false" customHeight="false" outlineLevel="0" collapsed="false">
      <c r="A134" s="24"/>
      <c r="B134" s="25"/>
      <c r="C134" s="25"/>
      <c r="D134" s="25"/>
      <c r="E134" s="25"/>
      <c r="F134" s="25"/>
      <c r="G134" s="25"/>
      <c r="H134" s="25"/>
      <c r="I134" s="25"/>
      <c r="J134" s="30" t="str">
        <f aca="false">IF(A134="","",IF(A134&gt;=DATE(2025,6,1),200,100))</f>
        <v/>
      </c>
      <c r="K134" s="25"/>
      <c r="L134" s="25"/>
    </row>
    <row r="135" customFormat="false" ht="15" hidden="false" customHeight="false" outlineLevel="0" collapsed="false">
      <c r="A135" s="21"/>
      <c r="B135" s="22"/>
      <c r="C135" s="22"/>
      <c r="D135" s="22"/>
      <c r="E135" s="22"/>
      <c r="F135" s="22"/>
      <c r="G135" s="22"/>
      <c r="H135" s="22"/>
      <c r="I135" s="22"/>
      <c r="J135" s="29" t="str">
        <f aca="false">IF(A135="","",IF(A135&gt;=DATE(2025,6,1),200,100))</f>
        <v/>
      </c>
      <c r="K135" s="22"/>
      <c r="L135" s="22"/>
    </row>
    <row r="136" customFormat="false" ht="15" hidden="false" customHeight="false" outlineLevel="0" collapsed="false">
      <c r="A136" s="24"/>
      <c r="B136" s="25"/>
      <c r="C136" s="25"/>
      <c r="D136" s="25"/>
      <c r="E136" s="25"/>
      <c r="F136" s="25"/>
      <c r="G136" s="25"/>
      <c r="H136" s="25"/>
      <c r="I136" s="25"/>
      <c r="J136" s="30" t="str">
        <f aca="false">IF(A136="","",IF(A136&gt;=DATE(2025,6,1),200,100))</f>
        <v/>
      </c>
      <c r="K136" s="25"/>
      <c r="L136" s="25"/>
    </row>
    <row r="137" customFormat="false" ht="15" hidden="false" customHeight="false" outlineLevel="0" collapsed="false">
      <c r="A137" s="21"/>
      <c r="B137" s="22"/>
      <c r="C137" s="22"/>
      <c r="D137" s="22"/>
      <c r="E137" s="22"/>
      <c r="F137" s="22"/>
      <c r="G137" s="22"/>
      <c r="H137" s="22"/>
      <c r="I137" s="22"/>
      <c r="J137" s="29" t="str">
        <f aca="false">IF(A137="","",IF(A137&gt;=DATE(2025,6,1),200,100))</f>
        <v/>
      </c>
      <c r="K137" s="22"/>
      <c r="L137" s="22"/>
    </row>
    <row r="138" customFormat="false" ht="15" hidden="false" customHeight="false" outlineLevel="0" collapsed="false">
      <c r="A138" s="24"/>
      <c r="B138" s="25"/>
      <c r="C138" s="25"/>
      <c r="D138" s="25"/>
      <c r="E138" s="25"/>
      <c r="F138" s="25"/>
      <c r="G138" s="25"/>
      <c r="H138" s="25"/>
      <c r="I138" s="25"/>
      <c r="J138" s="30" t="str">
        <f aca="false">IF(A138="","",IF(A138&gt;=DATE(2025,6,1),200,100))</f>
        <v/>
      </c>
      <c r="K138" s="25"/>
      <c r="L138" s="25"/>
    </row>
    <row r="139" customFormat="false" ht="15" hidden="false" customHeight="false" outlineLevel="0" collapsed="false">
      <c r="A139" s="21"/>
      <c r="B139" s="22"/>
      <c r="C139" s="22"/>
      <c r="D139" s="22"/>
      <c r="E139" s="22"/>
      <c r="F139" s="22"/>
      <c r="G139" s="22"/>
      <c r="H139" s="22"/>
      <c r="I139" s="22"/>
      <c r="J139" s="29" t="str">
        <f aca="false">IF(A139="","",IF(A139&gt;=DATE(2025,6,1),200,100))</f>
        <v/>
      </c>
      <c r="K139" s="22"/>
      <c r="L139" s="22"/>
    </row>
    <row r="140" customFormat="false" ht="15" hidden="false" customHeight="false" outlineLevel="0" collapsed="false">
      <c r="A140" s="24"/>
      <c r="B140" s="25"/>
      <c r="C140" s="25"/>
      <c r="D140" s="25"/>
      <c r="E140" s="25"/>
      <c r="F140" s="25"/>
      <c r="G140" s="25"/>
      <c r="H140" s="25"/>
      <c r="I140" s="25"/>
      <c r="J140" s="30" t="str">
        <f aca="false">IF(A140="","",IF(A140&gt;=DATE(2025,6,1),200,100))</f>
        <v/>
      </c>
      <c r="K140" s="25"/>
      <c r="L140" s="25"/>
    </row>
    <row r="141" customFormat="false" ht="15" hidden="false" customHeight="false" outlineLevel="0" collapsed="false">
      <c r="A141" s="21"/>
      <c r="B141" s="22"/>
      <c r="C141" s="22"/>
      <c r="D141" s="22"/>
      <c r="E141" s="22"/>
      <c r="F141" s="22"/>
      <c r="G141" s="22"/>
      <c r="H141" s="22"/>
      <c r="I141" s="22"/>
      <c r="J141" s="29" t="str">
        <f aca="false">IF(A141="","",IF(A141&gt;=DATE(2025,6,1),200,100))</f>
        <v/>
      </c>
      <c r="K141" s="22"/>
      <c r="L141" s="22"/>
    </row>
    <row r="142" customFormat="false" ht="15" hidden="false" customHeight="false" outlineLevel="0" collapsed="false">
      <c r="A142" s="24"/>
      <c r="B142" s="25"/>
      <c r="C142" s="25"/>
      <c r="D142" s="25"/>
      <c r="E142" s="25"/>
      <c r="F142" s="25"/>
      <c r="G142" s="25"/>
      <c r="H142" s="25"/>
      <c r="I142" s="25"/>
      <c r="J142" s="30" t="str">
        <f aca="false">IF(A142="","",IF(A142&gt;=DATE(2025,6,1),200,100))</f>
        <v/>
      </c>
      <c r="K142" s="25"/>
      <c r="L142" s="25"/>
    </row>
    <row r="143" customFormat="false" ht="15" hidden="false" customHeight="false" outlineLevel="0" collapsed="false">
      <c r="A143" s="21"/>
      <c r="B143" s="22"/>
      <c r="C143" s="22"/>
      <c r="D143" s="22"/>
      <c r="E143" s="22"/>
      <c r="F143" s="22"/>
      <c r="G143" s="22"/>
      <c r="H143" s="22"/>
      <c r="I143" s="22"/>
      <c r="J143" s="29" t="str">
        <f aca="false">IF(A143="","",IF(A143&gt;=DATE(2025,6,1),200,100))</f>
        <v/>
      </c>
      <c r="K143" s="22"/>
      <c r="L143" s="22"/>
    </row>
    <row r="144" customFormat="false" ht="15" hidden="false" customHeight="false" outlineLevel="0" collapsed="false">
      <c r="A144" s="24"/>
      <c r="B144" s="25"/>
      <c r="C144" s="25"/>
      <c r="D144" s="25"/>
      <c r="E144" s="25"/>
      <c r="F144" s="25"/>
      <c r="G144" s="25"/>
      <c r="H144" s="25"/>
      <c r="I144" s="25"/>
      <c r="J144" s="30" t="str">
        <f aca="false">IF(A144="","",IF(A144&gt;=DATE(2025,6,1),200,100))</f>
        <v/>
      </c>
      <c r="K144" s="25"/>
      <c r="L144" s="25"/>
    </row>
    <row r="145" customFormat="false" ht="15" hidden="false" customHeight="false" outlineLevel="0" collapsed="false">
      <c r="A145" s="21"/>
      <c r="B145" s="22"/>
      <c r="C145" s="22"/>
      <c r="D145" s="22"/>
      <c r="E145" s="22"/>
      <c r="F145" s="22"/>
      <c r="G145" s="22"/>
      <c r="H145" s="22"/>
      <c r="I145" s="22"/>
      <c r="J145" s="29" t="str">
        <f aca="false">IF(A145="","",IF(A145&gt;=DATE(2025,6,1),200,100))</f>
        <v/>
      </c>
      <c r="K145" s="22"/>
      <c r="L145" s="22"/>
    </row>
    <row r="146" customFormat="false" ht="15" hidden="false" customHeight="false" outlineLevel="0" collapsed="false">
      <c r="A146" s="24"/>
      <c r="B146" s="25"/>
      <c r="C146" s="25"/>
      <c r="D146" s="25"/>
      <c r="E146" s="25"/>
      <c r="F146" s="25"/>
      <c r="G146" s="25"/>
      <c r="H146" s="25"/>
      <c r="I146" s="25"/>
      <c r="J146" s="30" t="str">
        <f aca="false">IF(A146="","",IF(A146&gt;=DATE(2025,6,1),200,100))</f>
        <v/>
      </c>
      <c r="K146" s="25"/>
      <c r="L146" s="25"/>
    </row>
    <row r="147" customFormat="false" ht="15" hidden="false" customHeight="false" outlineLevel="0" collapsed="false">
      <c r="A147" s="21"/>
      <c r="B147" s="22"/>
      <c r="C147" s="22"/>
      <c r="D147" s="22"/>
      <c r="E147" s="22"/>
      <c r="F147" s="22"/>
      <c r="G147" s="22"/>
      <c r="H147" s="22"/>
      <c r="I147" s="22"/>
      <c r="J147" s="29" t="str">
        <f aca="false">IF(A147="","",IF(A147&gt;=DATE(2025,6,1),200,100))</f>
        <v/>
      </c>
      <c r="K147" s="22"/>
      <c r="L147" s="22"/>
    </row>
    <row r="148" customFormat="false" ht="15" hidden="false" customHeight="false" outlineLevel="0" collapsed="false">
      <c r="A148" s="24"/>
      <c r="B148" s="25"/>
      <c r="C148" s="25"/>
      <c r="D148" s="25"/>
      <c r="E148" s="25"/>
      <c r="F148" s="25"/>
      <c r="G148" s="25"/>
      <c r="H148" s="25"/>
      <c r="I148" s="25"/>
      <c r="J148" s="30" t="str">
        <f aca="false">IF(A148="","",IF(A148&gt;=DATE(2025,6,1),200,100))</f>
        <v/>
      </c>
      <c r="K148" s="25"/>
      <c r="L148" s="25"/>
    </row>
    <row r="149" customFormat="false" ht="15" hidden="false" customHeight="false" outlineLevel="0" collapsed="false">
      <c r="A149" s="21"/>
      <c r="B149" s="22"/>
      <c r="C149" s="22"/>
      <c r="D149" s="22"/>
      <c r="E149" s="22"/>
      <c r="F149" s="22"/>
      <c r="G149" s="22"/>
      <c r="H149" s="22"/>
      <c r="I149" s="22"/>
      <c r="J149" s="29" t="str">
        <f aca="false">IF(A149="","",IF(A149&gt;=DATE(2025,6,1),200,100))</f>
        <v/>
      </c>
      <c r="K149" s="22"/>
      <c r="L149" s="22"/>
    </row>
    <row r="150" customFormat="false" ht="15" hidden="false" customHeight="false" outlineLevel="0" collapsed="false">
      <c r="A150" s="24"/>
      <c r="B150" s="25"/>
      <c r="C150" s="25"/>
      <c r="D150" s="25"/>
      <c r="E150" s="25"/>
      <c r="F150" s="25"/>
      <c r="G150" s="25"/>
      <c r="H150" s="25"/>
      <c r="I150" s="25"/>
      <c r="J150" s="30" t="str">
        <f aca="false">IF(A150="","",IF(A150&gt;=DATE(2025,6,1),200,100))</f>
        <v/>
      </c>
      <c r="K150" s="25"/>
      <c r="L150" s="25"/>
    </row>
    <row r="151" customFormat="false" ht="15" hidden="false" customHeight="false" outlineLevel="0" collapsed="false">
      <c r="A151" s="21"/>
      <c r="B151" s="22"/>
      <c r="C151" s="22"/>
      <c r="D151" s="22"/>
      <c r="E151" s="22"/>
      <c r="F151" s="22"/>
      <c r="G151" s="22"/>
      <c r="H151" s="22"/>
      <c r="I151" s="22"/>
      <c r="J151" s="29" t="str">
        <f aca="false">IF(A151="","",IF(A151&gt;=DATE(2025,6,1),200,100))</f>
        <v/>
      </c>
      <c r="K151" s="22"/>
      <c r="L151" s="22"/>
    </row>
    <row r="152" customFormat="false" ht="15" hidden="false" customHeight="false" outlineLevel="0" collapsed="false">
      <c r="A152" s="24"/>
      <c r="B152" s="25"/>
      <c r="C152" s="25"/>
      <c r="D152" s="25"/>
      <c r="E152" s="25"/>
      <c r="F152" s="25"/>
      <c r="G152" s="25"/>
      <c r="H152" s="25"/>
      <c r="I152" s="25"/>
      <c r="J152" s="30" t="str">
        <f aca="false">IF(A152="","",IF(A152&gt;=DATE(2025,6,1),200,100))</f>
        <v/>
      </c>
      <c r="K152" s="25"/>
      <c r="L152" s="25"/>
    </row>
    <row r="153" customFormat="false" ht="15" hidden="false" customHeight="false" outlineLevel="0" collapsed="false">
      <c r="A153" s="21"/>
      <c r="B153" s="22"/>
      <c r="C153" s="22"/>
      <c r="D153" s="22"/>
      <c r="E153" s="22"/>
      <c r="F153" s="22"/>
      <c r="G153" s="22"/>
      <c r="H153" s="22"/>
      <c r="I153" s="22"/>
      <c r="J153" s="29" t="str">
        <f aca="false">IF(A153="","",IF(A153&gt;=DATE(2025,6,1),200,100))</f>
        <v/>
      </c>
      <c r="K153" s="22"/>
      <c r="L153" s="22"/>
    </row>
    <row r="154" customFormat="false" ht="15" hidden="false" customHeight="false" outlineLevel="0" collapsed="false">
      <c r="A154" s="24"/>
      <c r="B154" s="25"/>
      <c r="C154" s="25"/>
      <c r="D154" s="25"/>
      <c r="E154" s="25"/>
      <c r="F154" s="25"/>
      <c r="G154" s="25"/>
      <c r="H154" s="25"/>
      <c r="I154" s="25"/>
      <c r="J154" s="30" t="str">
        <f aca="false">IF(A154="","",IF(A154&gt;=DATE(2025,6,1),200,100))</f>
        <v/>
      </c>
      <c r="K154" s="25"/>
      <c r="L154" s="25"/>
    </row>
    <row r="155" customFormat="false" ht="15" hidden="false" customHeight="false" outlineLevel="0" collapsed="false">
      <c r="A155" s="21"/>
      <c r="B155" s="22"/>
      <c r="C155" s="22"/>
      <c r="D155" s="22"/>
      <c r="E155" s="22"/>
      <c r="F155" s="22"/>
      <c r="G155" s="22"/>
      <c r="H155" s="22"/>
      <c r="I155" s="22"/>
      <c r="J155" s="29" t="str">
        <f aca="false">IF(A155="","",IF(A155&gt;=DATE(2025,6,1),200,100))</f>
        <v/>
      </c>
      <c r="K155" s="22"/>
      <c r="L155" s="22"/>
    </row>
    <row r="156" customFormat="false" ht="15" hidden="false" customHeight="false" outlineLevel="0" collapsed="false">
      <c r="A156" s="24"/>
      <c r="B156" s="25"/>
      <c r="C156" s="25"/>
      <c r="D156" s="25"/>
      <c r="E156" s="25"/>
      <c r="F156" s="25"/>
      <c r="G156" s="25"/>
      <c r="H156" s="25"/>
      <c r="I156" s="25"/>
      <c r="J156" s="30" t="str">
        <f aca="false">IF(A156="","",IF(A156&gt;=DATE(2025,6,1),200,100))</f>
        <v/>
      </c>
      <c r="K156" s="25"/>
      <c r="L156" s="25"/>
    </row>
    <row r="157" customFormat="false" ht="15" hidden="false" customHeight="false" outlineLevel="0" collapsed="false">
      <c r="A157" s="21"/>
      <c r="B157" s="22"/>
      <c r="C157" s="22"/>
      <c r="D157" s="22"/>
      <c r="E157" s="22"/>
      <c r="F157" s="22"/>
      <c r="G157" s="22"/>
      <c r="H157" s="22"/>
      <c r="I157" s="22"/>
      <c r="J157" s="29" t="str">
        <f aca="false">IF(A157="","",IF(A157&gt;=DATE(2025,6,1),200,100))</f>
        <v/>
      </c>
      <c r="K157" s="22"/>
      <c r="L157" s="22"/>
    </row>
    <row r="158" customFormat="false" ht="15" hidden="false" customHeight="false" outlineLevel="0" collapsed="false">
      <c r="A158" s="24"/>
      <c r="B158" s="25"/>
      <c r="C158" s="25"/>
      <c r="D158" s="25"/>
      <c r="E158" s="25"/>
      <c r="F158" s="25"/>
      <c r="G158" s="25"/>
      <c r="H158" s="25"/>
      <c r="I158" s="25"/>
      <c r="J158" s="30" t="str">
        <f aca="false">IF(A158="","",IF(A158&gt;=DATE(2025,6,1),200,100))</f>
        <v/>
      </c>
      <c r="K158" s="25"/>
      <c r="L158" s="25"/>
    </row>
    <row r="159" customFormat="false" ht="15" hidden="false" customHeight="false" outlineLevel="0" collapsed="false">
      <c r="A159" s="21"/>
      <c r="B159" s="22"/>
      <c r="C159" s="22"/>
      <c r="D159" s="22"/>
      <c r="E159" s="22"/>
      <c r="F159" s="22"/>
      <c r="G159" s="22"/>
      <c r="H159" s="22"/>
      <c r="I159" s="22"/>
      <c r="J159" s="29" t="str">
        <f aca="false">IF(A159="","",IF(A159&gt;=DATE(2025,6,1),200,100))</f>
        <v/>
      </c>
      <c r="K159" s="22"/>
      <c r="L159" s="22"/>
    </row>
    <row r="160" customFormat="false" ht="15" hidden="false" customHeight="false" outlineLevel="0" collapsed="false">
      <c r="A160" s="24"/>
      <c r="B160" s="25"/>
      <c r="C160" s="25"/>
      <c r="D160" s="25"/>
      <c r="E160" s="25"/>
      <c r="F160" s="25"/>
      <c r="G160" s="25"/>
      <c r="H160" s="25"/>
      <c r="I160" s="25"/>
      <c r="J160" s="30" t="str">
        <f aca="false">IF(A160="","",IF(A160&gt;=DATE(2025,6,1),200,100))</f>
        <v/>
      </c>
      <c r="K160" s="25"/>
      <c r="L160" s="25"/>
    </row>
    <row r="161" customFormat="false" ht="15" hidden="false" customHeight="false" outlineLevel="0" collapsed="false">
      <c r="A161" s="21"/>
      <c r="B161" s="22"/>
      <c r="C161" s="22"/>
      <c r="D161" s="22"/>
      <c r="E161" s="22"/>
      <c r="F161" s="22"/>
      <c r="G161" s="22"/>
      <c r="H161" s="22"/>
      <c r="I161" s="22"/>
      <c r="J161" s="29" t="str">
        <f aca="false">IF(A161="","",IF(A161&gt;=DATE(2025,6,1),200,100))</f>
        <v/>
      </c>
      <c r="K161" s="22"/>
      <c r="L161" s="22"/>
    </row>
    <row r="162" customFormat="false" ht="15" hidden="false" customHeight="false" outlineLevel="0" collapsed="false">
      <c r="A162" s="24"/>
      <c r="B162" s="25"/>
      <c r="C162" s="25"/>
      <c r="D162" s="25"/>
      <c r="E162" s="25"/>
      <c r="F162" s="25"/>
      <c r="G162" s="25"/>
      <c r="H162" s="25"/>
      <c r="I162" s="25"/>
      <c r="J162" s="30" t="str">
        <f aca="false">IF(A162="","",IF(A162&gt;=DATE(2025,6,1),200,100))</f>
        <v/>
      </c>
      <c r="K162" s="25"/>
      <c r="L162" s="25"/>
    </row>
    <row r="163" customFormat="false" ht="15" hidden="false" customHeight="false" outlineLevel="0" collapsed="false">
      <c r="A163" s="21"/>
      <c r="B163" s="22"/>
      <c r="C163" s="22"/>
      <c r="D163" s="22"/>
      <c r="E163" s="22"/>
      <c r="F163" s="22"/>
      <c r="G163" s="22"/>
      <c r="H163" s="22"/>
      <c r="I163" s="22"/>
      <c r="J163" s="29" t="str">
        <f aca="false">IF(A163="","",IF(A163&gt;=DATE(2025,6,1),200,100))</f>
        <v/>
      </c>
      <c r="K163" s="22"/>
      <c r="L163" s="22"/>
    </row>
    <row r="164" customFormat="false" ht="15" hidden="false" customHeight="false" outlineLevel="0" collapsed="false">
      <c r="A164" s="24"/>
      <c r="B164" s="25"/>
      <c r="C164" s="25"/>
      <c r="D164" s="25"/>
      <c r="E164" s="25"/>
      <c r="F164" s="25"/>
      <c r="G164" s="25"/>
      <c r="H164" s="25"/>
      <c r="I164" s="25"/>
      <c r="J164" s="30" t="str">
        <f aca="false">IF(A164="","",IF(A164&gt;=DATE(2025,6,1),200,100))</f>
        <v/>
      </c>
      <c r="K164" s="25"/>
      <c r="L164" s="25"/>
    </row>
    <row r="165" customFormat="false" ht="15" hidden="false" customHeight="false" outlineLevel="0" collapsed="false">
      <c r="A165" s="21"/>
      <c r="B165" s="22"/>
      <c r="C165" s="22"/>
      <c r="D165" s="22"/>
      <c r="E165" s="22"/>
      <c r="F165" s="22"/>
      <c r="G165" s="22"/>
      <c r="H165" s="22"/>
      <c r="I165" s="22"/>
      <c r="J165" s="29" t="str">
        <f aca="false">IF(A165="","",IF(A165&gt;=DATE(2025,6,1),200,100))</f>
        <v/>
      </c>
      <c r="K165" s="22"/>
      <c r="L165" s="22"/>
    </row>
    <row r="166" customFormat="false" ht="15" hidden="false" customHeight="false" outlineLevel="0" collapsed="false">
      <c r="A166" s="24"/>
      <c r="B166" s="25"/>
      <c r="C166" s="25"/>
      <c r="D166" s="25"/>
      <c r="E166" s="25"/>
      <c r="F166" s="25"/>
      <c r="G166" s="25"/>
      <c r="H166" s="25"/>
      <c r="I166" s="25"/>
      <c r="J166" s="30" t="str">
        <f aca="false">IF(A166="","",IF(A166&gt;=DATE(2025,6,1),200,100))</f>
        <v/>
      </c>
      <c r="K166" s="25"/>
      <c r="L166" s="25"/>
    </row>
    <row r="167" customFormat="false" ht="15" hidden="false" customHeight="false" outlineLevel="0" collapsed="false">
      <c r="A167" s="21"/>
      <c r="B167" s="22"/>
      <c r="C167" s="22"/>
      <c r="D167" s="22"/>
      <c r="E167" s="22"/>
      <c r="F167" s="22"/>
      <c r="G167" s="22"/>
      <c r="H167" s="22"/>
      <c r="I167" s="22"/>
      <c r="J167" s="29" t="str">
        <f aca="false">IF(A167="","",IF(A167&gt;=DATE(2025,6,1),200,100))</f>
        <v/>
      </c>
      <c r="K167" s="22"/>
      <c r="L167" s="22"/>
    </row>
    <row r="168" customFormat="false" ht="15" hidden="false" customHeight="false" outlineLevel="0" collapsed="false">
      <c r="A168" s="24"/>
      <c r="B168" s="25"/>
      <c r="C168" s="25"/>
      <c r="D168" s="25"/>
      <c r="E168" s="25"/>
      <c r="F168" s="25"/>
      <c r="G168" s="25"/>
      <c r="H168" s="25"/>
      <c r="I168" s="25"/>
      <c r="J168" s="30" t="str">
        <f aca="false">IF(A168="","",IF(A168&gt;=DATE(2025,6,1),200,100))</f>
        <v/>
      </c>
      <c r="K168" s="25"/>
      <c r="L168" s="25"/>
    </row>
    <row r="169" customFormat="false" ht="15" hidden="false" customHeight="false" outlineLevel="0" collapsed="false">
      <c r="A169" s="21"/>
      <c r="B169" s="22"/>
      <c r="C169" s="22"/>
      <c r="D169" s="22"/>
      <c r="E169" s="22"/>
      <c r="F169" s="22"/>
      <c r="G169" s="22"/>
      <c r="H169" s="22"/>
      <c r="I169" s="22"/>
      <c r="J169" s="29" t="str">
        <f aca="false">IF(A169="","",IF(A169&gt;=DATE(2025,6,1),200,100))</f>
        <v/>
      </c>
      <c r="K169" s="22"/>
      <c r="L169" s="22"/>
    </row>
    <row r="170" customFormat="false" ht="15" hidden="false" customHeight="false" outlineLevel="0" collapsed="false">
      <c r="A170" s="24"/>
      <c r="B170" s="25"/>
      <c r="C170" s="25"/>
      <c r="D170" s="25"/>
      <c r="E170" s="25"/>
      <c r="F170" s="25"/>
      <c r="G170" s="25"/>
      <c r="H170" s="25"/>
      <c r="I170" s="25"/>
      <c r="J170" s="30" t="str">
        <f aca="false">IF(A170="","",IF(A170&gt;=DATE(2025,6,1),200,100))</f>
        <v/>
      </c>
      <c r="K170" s="25"/>
      <c r="L170" s="25"/>
    </row>
    <row r="171" customFormat="false" ht="15" hidden="false" customHeight="false" outlineLevel="0" collapsed="false">
      <c r="A171" s="21"/>
      <c r="B171" s="22"/>
      <c r="C171" s="22"/>
      <c r="D171" s="22"/>
      <c r="E171" s="22"/>
      <c r="F171" s="22"/>
      <c r="G171" s="22"/>
      <c r="H171" s="22"/>
      <c r="I171" s="22"/>
      <c r="J171" s="29" t="str">
        <f aca="false">IF(A171="","",IF(A171&gt;=DATE(2025,6,1),200,100))</f>
        <v/>
      </c>
      <c r="K171" s="22"/>
      <c r="L171" s="22"/>
    </row>
    <row r="172" customFormat="false" ht="15" hidden="false" customHeight="false" outlineLevel="0" collapsed="false">
      <c r="A172" s="24"/>
      <c r="B172" s="25"/>
      <c r="C172" s="25"/>
      <c r="D172" s="25"/>
      <c r="E172" s="25"/>
      <c r="F172" s="25"/>
      <c r="G172" s="25"/>
      <c r="H172" s="25"/>
      <c r="I172" s="25"/>
      <c r="J172" s="30" t="str">
        <f aca="false">IF(A172="","",IF(A172&gt;=DATE(2025,6,1),200,100))</f>
        <v/>
      </c>
      <c r="K172" s="25"/>
      <c r="L172" s="25"/>
    </row>
    <row r="173" customFormat="false" ht="15" hidden="false" customHeight="false" outlineLevel="0" collapsed="false">
      <c r="A173" s="21"/>
      <c r="B173" s="22"/>
      <c r="C173" s="22"/>
      <c r="D173" s="22"/>
      <c r="E173" s="22"/>
      <c r="F173" s="22"/>
      <c r="G173" s="22"/>
      <c r="H173" s="22"/>
      <c r="I173" s="22"/>
      <c r="J173" s="29" t="str">
        <f aca="false">IF(A173="","",IF(A173&gt;=DATE(2025,6,1),200,100))</f>
        <v/>
      </c>
      <c r="K173" s="22"/>
      <c r="L173" s="22"/>
    </row>
    <row r="174" customFormat="false" ht="15" hidden="false" customHeight="false" outlineLevel="0" collapsed="false">
      <c r="A174" s="24"/>
      <c r="B174" s="25"/>
      <c r="C174" s="25"/>
      <c r="D174" s="25"/>
      <c r="E174" s="25"/>
      <c r="F174" s="25"/>
      <c r="G174" s="25"/>
      <c r="H174" s="25"/>
      <c r="I174" s="25"/>
      <c r="J174" s="30" t="str">
        <f aca="false">IF(A174="","",IF(A174&gt;=DATE(2025,6,1),200,100))</f>
        <v/>
      </c>
      <c r="K174" s="25"/>
      <c r="L174" s="25"/>
    </row>
    <row r="175" customFormat="false" ht="15" hidden="false" customHeight="false" outlineLevel="0" collapsed="false">
      <c r="A175" s="21"/>
      <c r="B175" s="22"/>
      <c r="C175" s="22"/>
      <c r="D175" s="22"/>
      <c r="E175" s="22"/>
      <c r="F175" s="22"/>
      <c r="G175" s="22"/>
      <c r="H175" s="22"/>
      <c r="I175" s="22"/>
      <c r="J175" s="29" t="str">
        <f aca="false">IF(A175="","",IF(A175&gt;=DATE(2025,6,1),200,100))</f>
        <v/>
      </c>
      <c r="K175" s="22"/>
      <c r="L175" s="22"/>
    </row>
    <row r="176" customFormat="false" ht="15" hidden="false" customHeight="false" outlineLevel="0" collapsed="false">
      <c r="A176" s="24"/>
      <c r="B176" s="25"/>
      <c r="C176" s="25"/>
      <c r="D176" s="25"/>
      <c r="E176" s="25"/>
      <c r="F176" s="25"/>
      <c r="G176" s="25"/>
      <c r="H176" s="25"/>
      <c r="I176" s="25"/>
      <c r="J176" s="30" t="str">
        <f aca="false">IF(A176="","",IF(A176&gt;=DATE(2025,6,1),200,100))</f>
        <v/>
      </c>
      <c r="K176" s="25"/>
      <c r="L176" s="25"/>
    </row>
    <row r="177" customFormat="false" ht="15" hidden="false" customHeight="false" outlineLevel="0" collapsed="false">
      <c r="A177" s="21"/>
      <c r="B177" s="22"/>
      <c r="C177" s="22"/>
      <c r="D177" s="22"/>
      <c r="E177" s="22"/>
      <c r="F177" s="22"/>
      <c r="G177" s="22"/>
      <c r="H177" s="22"/>
      <c r="I177" s="22"/>
      <c r="J177" s="29" t="str">
        <f aca="false">IF(A177="","",IF(A177&gt;=DATE(2025,6,1),200,100))</f>
        <v/>
      </c>
      <c r="K177" s="22"/>
      <c r="L177" s="22"/>
    </row>
    <row r="178" customFormat="false" ht="15" hidden="false" customHeight="false" outlineLevel="0" collapsed="false">
      <c r="A178" s="24"/>
      <c r="B178" s="25"/>
      <c r="C178" s="25"/>
      <c r="D178" s="25"/>
      <c r="E178" s="25"/>
      <c r="F178" s="25"/>
      <c r="G178" s="25"/>
      <c r="H178" s="25"/>
      <c r="I178" s="25"/>
      <c r="J178" s="30" t="str">
        <f aca="false">IF(A178="","",IF(A178&gt;=DATE(2025,6,1),200,100))</f>
        <v/>
      </c>
      <c r="K178" s="25"/>
      <c r="L178" s="25"/>
    </row>
    <row r="179" customFormat="false" ht="15" hidden="false" customHeight="false" outlineLevel="0" collapsed="false">
      <c r="A179" s="21"/>
      <c r="B179" s="22"/>
      <c r="C179" s="22"/>
      <c r="D179" s="22"/>
      <c r="E179" s="22"/>
      <c r="F179" s="22"/>
      <c r="G179" s="22"/>
      <c r="H179" s="22"/>
      <c r="I179" s="22"/>
      <c r="J179" s="29" t="str">
        <f aca="false">IF(A179="","",IF(A179&gt;=DATE(2025,6,1),200,100))</f>
        <v/>
      </c>
      <c r="K179" s="22"/>
      <c r="L179" s="22"/>
    </row>
    <row r="180" customFormat="false" ht="15" hidden="false" customHeight="false" outlineLevel="0" collapsed="false">
      <c r="A180" s="24"/>
      <c r="B180" s="25"/>
      <c r="C180" s="25"/>
      <c r="D180" s="25"/>
      <c r="E180" s="25"/>
      <c r="F180" s="25"/>
      <c r="G180" s="25"/>
      <c r="H180" s="25"/>
      <c r="I180" s="25"/>
      <c r="J180" s="30" t="str">
        <f aca="false">IF(A180="","",IF(A180&gt;=DATE(2025,6,1),200,100))</f>
        <v/>
      </c>
      <c r="K180" s="25"/>
      <c r="L180" s="25"/>
    </row>
    <row r="181" customFormat="false" ht="15" hidden="false" customHeight="false" outlineLevel="0" collapsed="false">
      <c r="A181" s="21"/>
      <c r="B181" s="22"/>
      <c r="C181" s="22"/>
      <c r="D181" s="22"/>
      <c r="E181" s="22"/>
      <c r="F181" s="22"/>
      <c r="G181" s="22"/>
      <c r="H181" s="22"/>
      <c r="I181" s="22"/>
      <c r="J181" s="29" t="str">
        <f aca="false">IF(A181="","",IF(A181&gt;=DATE(2025,6,1),200,100))</f>
        <v/>
      </c>
      <c r="K181" s="22"/>
      <c r="L181" s="22"/>
    </row>
    <row r="182" customFormat="false" ht="15" hidden="false" customHeight="false" outlineLevel="0" collapsed="false">
      <c r="A182" s="24"/>
      <c r="B182" s="25"/>
      <c r="C182" s="25"/>
      <c r="D182" s="25"/>
      <c r="E182" s="25"/>
      <c r="F182" s="25"/>
      <c r="G182" s="25"/>
      <c r="H182" s="25"/>
      <c r="I182" s="25"/>
      <c r="J182" s="30" t="str">
        <f aca="false">IF(A182="","",IF(A182&gt;=DATE(2025,6,1),200,100))</f>
        <v/>
      </c>
      <c r="K182" s="25"/>
      <c r="L182" s="25"/>
    </row>
    <row r="183" customFormat="false" ht="15" hidden="false" customHeight="false" outlineLevel="0" collapsed="false">
      <c r="A183" s="21"/>
      <c r="B183" s="22"/>
      <c r="C183" s="22"/>
      <c r="D183" s="22"/>
      <c r="E183" s="22"/>
      <c r="F183" s="22"/>
      <c r="G183" s="22"/>
      <c r="H183" s="22"/>
      <c r="I183" s="22"/>
      <c r="J183" s="29" t="str">
        <f aca="false">IF(A183="","",IF(A183&gt;=DATE(2025,6,1),200,100))</f>
        <v/>
      </c>
      <c r="K183" s="22"/>
      <c r="L183" s="22"/>
    </row>
    <row r="184" customFormat="false" ht="15" hidden="false" customHeight="false" outlineLevel="0" collapsed="false">
      <c r="A184" s="24"/>
      <c r="B184" s="25"/>
      <c r="C184" s="25"/>
      <c r="D184" s="25"/>
      <c r="E184" s="25"/>
      <c r="F184" s="25"/>
      <c r="G184" s="25"/>
      <c r="H184" s="25"/>
      <c r="I184" s="25"/>
      <c r="J184" s="30" t="str">
        <f aca="false">IF(A184="","",IF(A184&gt;=DATE(2025,6,1),200,100))</f>
        <v/>
      </c>
      <c r="K184" s="25"/>
      <c r="L184" s="25"/>
    </row>
    <row r="185" customFormat="false" ht="15" hidden="false" customHeight="false" outlineLevel="0" collapsed="false">
      <c r="A185" s="21"/>
      <c r="B185" s="22"/>
      <c r="C185" s="22"/>
      <c r="D185" s="22"/>
      <c r="E185" s="22"/>
      <c r="F185" s="22"/>
      <c r="G185" s="22"/>
      <c r="H185" s="22"/>
      <c r="I185" s="22"/>
      <c r="J185" s="29" t="str">
        <f aca="false">IF(A185="","",IF(A185&gt;=DATE(2025,6,1),200,100))</f>
        <v/>
      </c>
      <c r="K185" s="22"/>
      <c r="L185" s="22"/>
    </row>
    <row r="186" customFormat="false" ht="15" hidden="false" customHeight="false" outlineLevel="0" collapsed="false">
      <c r="A186" s="24"/>
      <c r="B186" s="25"/>
      <c r="C186" s="25"/>
      <c r="D186" s="25"/>
      <c r="E186" s="25"/>
      <c r="F186" s="25"/>
      <c r="G186" s="25"/>
      <c r="H186" s="25"/>
      <c r="I186" s="25"/>
      <c r="J186" s="30" t="str">
        <f aca="false">IF(A186="","",IF(A186&gt;=DATE(2025,6,1),200,100))</f>
        <v/>
      </c>
      <c r="K186" s="25"/>
      <c r="L186" s="25"/>
    </row>
    <row r="187" customFormat="false" ht="15" hidden="false" customHeight="false" outlineLevel="0" collapsed="false">
      <c r="A187" s="21"/>
      <c r="B187" s="22"/>
      <c r="C187" s="22"/>
      <c r="D187" s="22"/>
      <c r="E187" s="22"/>
      <c r="F187" s="22"/>
      <c r="G187" s="22"/>
      <c r="H187" s="22"/>
      <c r="I187" s="22"/>
      <c r="J187" s="29" t="str">
        <f aca="false">IF(A187="","",IF(A187&gt;=DATE(2025,6,1),200,100))</f>
        <v/>
      </c>
      <c r="K187" s="22"/>
      <c r="L187" s="22"/>
    </row>
    <row r="188" customFormat="false" ht="15" hidden="false" customHeight="false" outlineLevel="0" collapsed="false">
      <c r="A188" s="24"/>
      <c r="B188" s="25"/>
      <c r="C188" s="25"/>
      <c r="D188" s="25"/>
      <c r="E188" s="25"/>
      <c r="F188" s="25"/>
      <c r="G188" s="25"/>
      <c r="H188" s="25"/>
      <c r="I188" s="25"/>
      <c r="J188" s="30" t="str">
        <f aca="false">IF(A188="","",IF(A188&gt;=DATE(2025,6,1),200,100))</f>
        <v/>
      </c>
      <c r="K188" s="25"/>
      <c r="L188" s="25"/>
    </row>
    <row r="189" customFormat="false" ht="15" hidden="false" customHeight="false" outlineLevel="0" collapsed="false">
      <c r="A189" s="21"/>
      <c r="B189" s="22"/>
      <c r="C189" s="22"/>
      <c r="D189" s="22"/>
      <c r="E189" s="22"/>
      <c r="F189" s="22"/>
      <c r="G189" s="22"/>
      <c r="H189" s="22"/>
      <c r="I189" s="22"/>
      <c r="J189" s="29" t="str">
        <f aca="false">IF(A189="","",IF(A189&gt;=DATE(2025,6,1),200,100))</f>
        <v/>
      </c>
      <c r="K189" s="22"/>
      <c r="L189" s="22"/>
    </row>
    <row r="190" customFormat="false" ht="15" hidden="false" customHeight="false" outlineLevel="0" collapsed="false">
      <c r="A190" s="24"/>
      <c r="B190" s="25"/>
      <c r="C190" s="25"/>
      <c r="D190" s="25"/>
      <c r="E190" s="25"/>
      <c r="F190" s="25"/>
      <c r="G190" s="25"/>
      <c r="H190" s="25"/>
      <c r="I190" s="25"/>
      <c r="J190" s="30" t="str">
        <f aca="false">IF(A190="","",IF(A190&gt;=DATE(2025,6,1),200,100))</f>
        <v/>
      </c>
      <c r="K190" s="25"/>
      <c r="L190" s="25"/>
    </row>
    <row r="191" customFormat="false" ht="15" hidden="false" customHeight="false" outlineLevel="0" collapsed="false">
      <c r="A191" s="21"/>
      <c r="B191" s="22"/>
      <c r="C191" s="22"/>
      <c r="D191" s="22"/>
      <c r="E191" s="22"/>
      <c r="F191" s="22"/>
      <c r="G191" s="22"/>
      <c r="H191" s="22"/>
      <c r="I191" s="22"/>
      <c r="J191" s="29" t="str">
        <f aca="false">IF(A191="","",IF(A191&gt;=DATE(2025,6,1),200,100))</f>
        <v/>
      </c>
      <c r="K191" s="22"/>
      <c r="L191" s="22"/>
    </row>
    <row r="192" customFormat="false" ht="15" hidden="false" customHeight="false" outlineLevel="0" collapsed="false">
      <c r="A192" s="24"/>
      <c r="B192" s="25"/>
      <c r="C192" s="25"/>
      <c r="D192" s="25"/>
      <c r="E192" s="25"/>
      <c r="F192" s="25"/>
      <c r="G192" s="25"/>
      <c r="H192" s="25"/>
      <c r="I192" s="25"/>
      <c r="J192" s="30" t="str">
        <f aca="false">IF(A192="","",IF(A192&gt;=DATE(2025,6,1),200,100))</f>
        <v/>
      </c>
      <c r="K192" s="25"/>
      <c r="L192" s="25"/>
    </row>
    <row r="193" customFormat="false" ht="15" hidden="false" customHeight="false" outlineLevel="0" collapsed="false">
      <c r="A193" s="21"/>
      <c r="B193" s="22"/>
      <c r="C193" s="22"/>
      <c r="D193" s="22"/>
      <c r="E193" s="22"/>
      <c r="F193" s="22"/>
      <c r="G193" s="22"/>
      <c r="H193" s="22"/>
      <c r="I193" s="22"/>
      <c r="J193" s="29" t="str">
        <f aca="false">IF(A193="","",IF(A193&gt;=DATE(2025,6,1),200,100))</f>
        <v/>
      </c>
      <c r="K193" s="22"/>
      <c r="L193" s="22"/>
    </row>
    <row r="194" customFormat="false" ht="15" hidden="false" customHeight="false" outlineLevel="0" collapsed="false">
      <c r="A194" s="24"/>
      <c r="B194" s="25"/>
      <c r="C194" s="25"/>
      <c r="D194" s="25"/>
      <c r="E194" s="25"/>
      <c r="F194" s="25"/>
      <c r="G194" s="25"/>
      <c r="H194" s="25"/>
      <c r="I194" s="25"/>
      <c r="J194" s="30" t="str">
        <f aca="false">IF(A194="","",IF(A194&gt;=DATE(2025,6,1),200,100))</f>
        <v/>
      </c>
      <c r="K194" s="25"/>
      <c r="L194" s="25"/>
    </row>
    <row r="195" customFormat="false" ht="15" hidden="false" customHeight="false" outlineLevel="0" collapsed="false">
      <c r="A195" s="21"/>
      <c r="B195" s="22"/>
      <c r="C195" s="22"/>
      <c r="D195" s="22"/>
      <c r="E195" s="22"/>
      <c r="F195" s="22"/>
      <c r="G195" s="22"/>
      <c r="H195" s="22"/>
      <c r="I195" s="22"/>
      <c r="J195" s="29" t="str">
        <f aca="false">IF(A195="","",IF(A195&gt;=DATE(2025,6,1),200,100))</f>
        <v/>
      </c>
      <c r="K195" s="22"/>
      <c r="L195" s="22"/>
    </row>
    <row r="196" customFormat="false" ht="15" hidden="false" customHeight="false" outlineLevel="0" collapsed="false">
      <c r="A196" s="24"/>
      <c r="B196" s="25"/>
      <c r="C196" s="25"/>
      <c r="D196" s="25"/>
      <c r="E196" s="25"/>
      <c r="F196" s="25"/>
      <c r="G196" s="25"/>
      <c r="H196" s="25"/>
      <c r="I196" s="25"/>
      <c r="J196" s="30" t="str">
        <f aca="false">IF(A196="","",IF(A196&gt;=DATE(2025,6,1),200,100))</f>
        <v/>
      </c>
      <c r="K196" s="25"/>
      <c r="L196" s="25"/>
    </row>
    <row r="197" customFormat="false" ht="15" hidden="false" customHeight="false" outlineLevel="0" collapsed="false">
      <c r="A197" s="21"/>
      <c r="B197" s="22"/>
      <c r="C197" s="22"/>
      <c r="D197" s="22"/>
      <c r="E197" s="22"/>
      <c r="F197" s="22"/>
      <c r="G197" s="22"/>
      <c r="H197" s="22"/>
      <c r="I197" s="22"/>
      <c r="J197" s="29" t="str">
        <f aca="false">IF(A197="","",IF(A197&gt;=DATE(2025,6,1),200,100))</f>
        <v/>
      </c>
      <c r="K197" s="22"/>
      <c r="L197" s="22"/>
    </row>
    <row r="198" customFormat="false" ht="15" hidden="false" customHeight="false" outlineLevel="0" collapsed="false">
      <c r="A198" s="24"/>
      <c r="B198" s="25"/>
      <c r="C198" s="25"/>
      <c r="D198" s="25"/>
      <c r="E198" s="25"/>
      <c r="F198" s="25"/>
      <c r="G198" s="25"/>
      <c r="H198" s="25"/>
      <c r="I198" s="25"/>
      <c r="J198" s="30" t="str">
        <f aca="false">IF(A198="","",IF(A198&gt;=DATE(2025,6,1),200,100))</f>
        <v/>
      </c>
      <c r="K198" s="25"/>
      <c r="L198" s="25"/>
    </row>
    <row r="199" customFormat="false" ht="15" hidden="false" customHeight="false" outlineLevel="0" collapsed="false">
      <c r="A199" s="21"/>
      <c r="B199" s="22"/>
      <c r="C199" s="22"/>
      <c r="D199" s="22"/>
      <c r="E199" s="22"/>
      <c r="F199" s="22"/>
      <c r="G199" s="22"/>
      <c r="H199" s="22"/>
      <c r="I199" s="22"/>
      <c r="J199" s="29" t="str">
        <f aca="false">IF(A199="","",IF(A199&gt;=DATE(2025,6,1),200,100))</f>
        <v/>
      </c>
      <c r="K199" s="22"/>
      <c r="L199" s="22"/>
    </row>
    <row r="200" customFormat="false" ht="15" hidden="false" customHeight="false" outlineLevel="0" collapsed="false">
      <c r="A200" s="24"/>
      <c r="B200" s="25"/>
      <c r="C200" s="25"/>
      <c r="D200" s="25"/>
      <c r="E200" s="25"/>
      <c r="F200" s="25"/>
      <c r="G200" s="25"/>
      <c r="H200" s="25"/>
      <c r="I200" s="25"/>
      <c r="J200" s="30" t="str">
        <f aca="false">IF(A200="","",IF(A200&gt;=DATE(2025,6,1),200,100))</f>
        <v/>
      </c>
      <c r="K200" s="25"/>
      <c r="L200" s="25"/>
    </row>
    <row r="201" customFormat="false" ht="15" hidden="false" customHeight="false" outlineLevel="0" collapsed="false">
      <c r="A201" s="21"/>
      <c r="B201" s="22"/>
      <c r="C201" s="22"/>
      <c r="D201" s="22"/>
      <c r="E201" s="22"/>
      <c r="F201" s="22"/>
      <c r="G201" s="22"/>
      <c r="H201" s="22"/>
      <c r="I201" s="22"/>
      <c r="J201" s="29" t="str">
        <f aca="false">IF(A201="","",IF(A201&gt;=DATE(2025,6,1),200,100))</f>
        <v/>
      </c>
      <c r="K201" s="22"/>
      <c r="L201" s="22"/>
    </row>
    <row r="202" customFormat="false" ht="15" hidden="false" customHeight="false" outlineLevel="0" collapsed="false">
      <c r="A202" s="24"/>
      <c r="B202" s="25"/>
      <c r="C202" s="25"/>
      <c r="D202" s="25"/>
      <c r="E202" s="25"/>
      <c r="F202" s="25"/>
      <c r="G202" s="25"/>
      <c r="H202" s="25"/>
      <c r="I202" s="25"/>
      <c r="J202" s="30" t="str">
        <f aca="false">IF(A202="","",IF(A202&gt;=DATE(2025,6,1),200,100))</f>
        <v/>
      </c>
      <c r="K202" s="25"/>
      <c r="L202" s="25"/>
    </row>
    <row r="203" customFormat="false" ht="19.5" hidden="false" customHeight="true" outlineLevel="0" collapsed="false">
      <c r="A203" s="31" t="s">
        <v>29</v>
      </c>
      <c r="J203" s="32" t="n">
        <f aca="false">SUM(J3:J202)</f>
        <v>0</v>
      </c>
    </row>
  </sheetData>
  <mergeCells count="1">
    <mergeCell ref="A2:L2"/>
  </mergeCells>
  <dataValidations count="5">
    <dataValidation allowBlank="true" errorStyle="stop" operator="between" showDropDown="false" showErrorMessage="false" showInputMessage="false" sqref="C3:C203" type="list">
      <formula1>"1.1 — Eternal Elegance Diamond ($2,310 Tax Incl.),1.2 — Eternal Elegance — Collaborator ($2,000 + Tax),1.3 — Vibrant Vibe — Collaborator ($1,900 + Tax),1.4 — DJ + Live Band Package ($4,000 Tax Incl.),2.1 — Dream Big Graduation 4hr ($2,000 + Tax),2.2 — Dre"</formula1>
      <formula2>0</formula2>
    </dataValidation>
    <dataValidation allowBlank="true" errorStyle="stop" operator="between" showDropDown="false" showErrorMessage="false" showInputMessage="false" sqref="D3:D203" type="list">
      <formula1>"Oak Bay Beach Hotel — Victoria,Black Rock Oceanfront Resort — Ucluelet,Bear Mountain Resort — Victoria,Brentwood Bay Resort — Brentwood Bay,Cowichan Bay Resort — Cowichan Bay,Merridale Cidery &amp; Distillery — Cobble Hill,Glass Castle Winery — Duncan,Provide"</formula1>
      <formula2>0</formula2>
    </dataValidation>
    <dataValidation allowBlank="true" errorStyle="stop" operator="between" showDropDown="false" showErrorMessage="false" showInputMessage="false" sqref="I3:I203" type="list">
      <formula1>"Content Capture,Event Support,Van Run Only,Content + Support"</formula1>
      <formula2>0</formula2>
    </dataValidation>
    <dataValidation allowBlank="true" errorStyle="stop" operator="between" showDropDown="false" showErrorMessage="false" showInputMessage="false" sqref="K3:K203" type="list">
      <formula1>"Yes,No,Pending"</formula1>
      <formula2>0</formula2>
    </dataValidation>
    <dataValidation allowBlank="true" errorStyle="stop" operator="between" prompt="Enter the event date" showDropDown="false" showErrorMessage="false" showInputMessage="false" sqref="A3:A203" type="dat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6B8A"/>
    <pageSetUpPr fitToPage="false"/>
  </sheetPr>
  <dimension ref="A1:H1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8"/>
    <col collapsed="false" customWidth="true" hidden="false" outlineLevel="0" max="3" min="3" style="0" width="26"/>
    <col collapsed="false" customWidth="true" hidden="false" outlineLevel="0" max="6" min="4" style="0" width="14"/>
    <col collapsed="false" customWidth="true" hidden="false" outlineLevel="0" max="7" min="7" style="0" width="16"/>
    <col collapsed="false" customWidth="true" hidden="false" outlineLevel="0" max="8" min="8" style="0" width="20"/>
  </cols>
  <sheetData>
    <row r="1" customFormat="false" ht="27.75" hidden="false" customHeight="true" outlineLevel="0" collapsed="false">
      <c r="A1" s="33" t="s">
        <v>30</v>
      </c>
      <c r="B1" s="33"/>
      <c r="C1" s="33"/>
      <c r="D1" s="33"/>
      <c r="E1" s="33"/>
      <c r="F1" s="33"/>
      <c r="G1" s="33"/>
      <c r="H1" s="33"/>
    </row>
    <row r="2" customFormat="false" ht="13.5" hidden="false" customHeight="true" outlineLevel="0" collapsed="false">
      <c r="A2" s="34" t="s">
        <v>31</v>
      </c>
      <c r="B2" s="34"/>
      <c r="C2" s="34"/>
      <c r="D2" s="34"/>
      <c r="E2" s="34"/>
      <c r="F2" s="34"/>
      <c r="G2" s="34"/>
      <c r="H2" s="34"/>
    </row>
    <row r="3" customFormat="false" ht="18" hidden="false" customHeight="true" outlineLevel="0" collapsed="false">
      <c r="A3" s="9" t="s">
        <v>32</v>
      </c>
      <c r="B3" s="9"/>
      <c r="C3" s="9"/>
      <c r="D3" s="9"/>
      <c r="E3" s="9"/>
      <c r="F3" s="9"/>
      <c r="G3" s="9"/>
      <c r="H3" s="9"/>
    </row>
    <row r="4" customFormat="false" ht="15.75" hidden="false" customHeight="true" outlineLevel="0" collapsed="false">
      <c r="A4" s="35" t="s">
        <v>33</v>
      </c>
      <c r="B4" s="35" t="s">
        <v>34</v>
      </c>
      <c r="C4" s="35" t="s">
        <v>35</v>
      </c>
      <c r="D4" s="35" t="s">
        <v>36</v>
      </c>
      <c r="E4" s="35" t="s">
        <v>37</v>
      </c>
      <c r="F4" s="35" t="s">
        <v>38</v>
      </c>
      <c r="G4" s="35" t="s">
        <v>39</v>
      </c>
      <c r="H4" s="35" t="s">
        <v>27</v>
      </c>
    </row>
    <row r="5" customFormat="false" ht="16.5" hidden="false" customHeight="true" outlineLevel="0" collapsed="false">
      <c r="A5" s="21"/>
      <c r="B5" s="36" t="s">
        <v>40</v>
      </c>
      <c r="C5" s="22"/>
      <c r="D5" s="22"/>
      <c r="E5" s="22"/>
      <c r="F5" s="22" t="str">
        <f aca="false">IF(D5="","",IF(E5="",D5,D5+E5))</f>
        <v/>
      </c>
      <c r="G5" s="37" t="str">
        <f aca="false">IF(F5="","",F5*0.445)</f>
        <v/>
      </c>
      <c r="H5" s="22"/>
    </row>
    <row r="6" customFormat="false" ht="16.5" hidden="false" customHeight="true" outlineLevel="0" collapsed="false">
      <c r="A6" s="24"/>
      <c r="B6" s="38" t="s">
        <v>40</v>
      </c>
      <c r="C6" s="25"/>
      <c r="D6" s="25"/>
      <c r="E6" s="25"/>
      <c r="F6" s="25" t="str">
        <f aca="false">IF(D6="","",IF(E6="",D6,D6+E6))</f>
        <v/>
      </c>
      <c r="G6" s="39" t="str">
        <f aca="false">IF(F6="","",F6*0.445)</f>
        <v/>
      </c>
      <c r="H6" s="25"/>
    </row>
    <row r="7" customFormat="false" ht="16.5" hidden="false" customHeight="true" outlineLevel="0" collapsed="false">
      <c r="A7" s="21"/>
      <c r="B7" s="36" t="s">
        <v>40</v>
      </c>
      <c r="C7" s="22"/>
      <c r="D7" s="22"/>
      <c r="E7" s="22"/>
      <c r="F7" s="22" t="str">
        <f aca="false">IF(D7="","",IF(E7="",D7,D7+E7))</f>
        <v/>
      </c>
      <c r="G7" s="37" t="str">
        <f aca="false">IF(F7="","",F7*0.445)</f>
        <v/>
      </c>
      <c r="H7" s="22"/>
    </row>
    <row r="8" customFormat="false" ht="16.5" hidden="false" customHeight="true" outlineLevel="0" collapsed="false">
      <c r="A8" s="24"/>
      <c r="B8" s="38" t="s">
        <v>40</v>
      </c>
      <c r="C8" s="25"/>
      <c r="D8" s="25"/>
      <c r="E8" s="25"/>
      <c r="F8" s="25" t="str">
        <f aca="false">IF(D8="","",IF(E8="",D8,D8+E8))</f>
        <v/>
      </c>
      <c r="G8" s="39" t="str">
        <f aca="false">IF(F8="","",F8*0.445)</f>
        <v/>
      </c>
      <c r="H8" s="25"/>
    </row>
    <row r="9" customFormat="false" ht="16.5" hidden="false" customHeight="true" outlineLevel="0" collapsed="false">
      <c r="A9" s="21"/>
      <c r="B9" s="36" t="s">
        <v>40</v>
      </c>
      <c r="C9" s="22"/>
      <c r="D9" s="22"/>
      <c r="E9" s="22"/>
      <c r="F9" s="22" t="str">
        <f aca="false">IF(D9="","",IF(E9="",D9,D9+E9))</f>
        <v/>
      </c>
      <c r="G9" s="37" t="str">
        <f aca="false">IF(F9="","",F9*0.445)</f>
        <v/>
      </c>
      <c r="H9" s="22"/>
    </row>
    <row r="10" customFormat="false" ht="16.5" hidden="false" customHeight="true" outlineLevel="0" collapsed="false">
      <c r="A10" s="24"/>
      <c r="B10" s="38" t="s">
        <v>40</v>
      </c>
      <c r="C10" s="25"/>
      <c r="D10" s="25"/>
      <c r="E10" s="25"/>
      <c r="F10" s="25" t="str">
        <f aca="false">IF(D10="","",IF(E10="",D10,D10+E10))</f>
        <v/>
      </c>
      <c r="G10" s="39" t="str">
        <f aca="false">IF(F10="","",F10*0.445)</f>
        <v/>
      </c>
      <c r="H10" s="25"/>
    </row>
    <row r="11" customFormat="false" ht="16.5" hidden="false" customHeight="true" outlineLevel="0" collapsed="false">
      <c r="A11" s="21"/>
      <c r="B11" s="36" t="s">
        <v>40</v>
      </c>
      <c r="C11" s="22"/>
      <c r="D11" s="22"/>
      <c r="E11" s="22"/>
      <c r="F11" s="22" t="str">
        <f aca="false">IF(D11="","",IF(E11="",D11,D11+E11))</f>
        <v/>
      </c>
      <c r="G11" s="37" t="str">
        <f aca="false">IF(F11="","",F11*0.445)</f>
        <v/>
      </c>
      <c r="H11" s="22"/>
    </row>
    <row r="12" customFormat="false" ht="16.5" hidden="false" customHeight="true" outlineLevel="0" collapsed="false">
      <c r="A12" s="24"/>
      <c r="B12" s="38" t="s">
        <v>40</v>
      </c>
      <c r="C12" s="25"/>
      <c r="D12" s="25"/>
      <c r="E12" s="25"/>
      <c r="F12" s="25" t="str">
        <f aca="false">IF(D12="","",IF(E12="",D12,D12+E12))</f>
        <v/>
      </c>
      <c r="G12" s="39" t="str">
        <f aca="false">IF(F12="","",F12*0.445)</f>
        <v/>
      </c>
      <c r="H12" s="25"/>
    </row>
    <row r="13" customFormat="false" ht="16.5" hidden="false" customHeight="true" outlineLevel="0" collapsed="false">
      <c r="A13" s="21"/>
      <c r="B13" s="36" t="s">
        <v>40</v>
      </c>
      <c r="C13" s="22"/>
      <c r="D13" s="22"/>
      <c r="E13" s="22"/>
      <c r="F13" s="22" t="str">
        <f aca="false">IF(D13="","",IF(E13="",D13,D13+E13))</f>
        <v/>
      </c>
      <c r="G13" s="37" t="str">
        <f aca="false">IF(F13="","",F13*0.445)</f>
        <v/>
      </c>
      <c r="H13" s="22"/>
    </row>
    <row r="14" customFormat="false" ht="16.5" hidden="false" customHeight="true" outlineLevel="0" collapsed="false">
      <c r="A14" s="24"/>
      <c r="B14" s="38" t="s">
        <v>40</v>
      </c>
      <c r="C14" s="25"/>
      <c r="D14" s="25"/>
      <c r="E14" s="25"/>
      <c r="F14" s="25" t="str">
        <f aca="false">IF(D14="","",IF(E14="",D14,D14+E14))</f>
        <v/>
      </c>
      <c r="G14" s="39" t="str">
        <f aca="false">IF(F14="","",F14*0.445)</f>
        <v/>
      </c>
      <c r="H14" s="25"/>
    </row>
    <row r="15" customFormat="false" ht="16.5" hidden="false" customHeight="true" outlineLevel="0" collapsed="false">
      <c r="A15" s="21"/>
      <c r="B15" s="36" t="s">
        <v>40</v>
      </c>
      <c r="C15" s="22"/>
      <c r="D15" s="22"/>
      <c r="E15" s="22"/>
      <c r="F15" s="22" t="str">
        <f aca="false">IF(D15="","",IF(E15="",D15,D15+E15))</f>
        <v/>
      </c>
      <c r="G15" s="37" t="str">
        <f aca="false">IF(F15="","",F15*0.445)</f>
        <v/>
      </c>
      <c r="H15" s="22"/>
    </row>
    <row r="16" customFormat="false" ht="16.5" hidden="false" customHeight="true" outlineLevel="0" collapsed="false">
      <c r="A16" s="24"/>
      <c r="B16" s="38" t="s">
        <v>40</v>
      </c>
      <c r="C16" s="25"/>
      <c r="D16" s="25"/>
      <c r="E16" s="25"/>
      <c r="F16" s="25" t="str">
        <f aca="false">IF(D16="","",IF(E16="",D16,D16+E16))</f>
        <v/>
      </c>
      <c r="G16" s="39" t="str">
        <f aca="false">IF(F16="","",F16*0.445)</f>
        <v/>
      </c>
      <c r="H16" s="25"/>
    </row>
    <row r="17" customFormat="false" ht="16.5" hidden="false" customHeight="true" outlineLevel="0" collapsed="false">
      <c r="A17" s="21"/>
      <c r="B17" s="36" t="s">
        <v>40</v>
      </c>
      <c r="C17" s="22"/>
      <c r="D17" s="22"/>
      <c r="E17" s="22"/>
      <c r="F17" s="22" t="str">
        <f aca="false">IF(D17="","",IF(E17="",D17,D17+E17))</f>
        <v/>
      </c>
      <c r="G17" s="37" t="str">
        <f aca="false">IF(F17="","",F17*0.445)</f>
        <v/>
      </c>
      <c r="H17" s="22"/>
    </row>
    <row r="18" customFormat="false" ht="16.5" hidden="false" customHeight="true" outlineLevel="0" collapsed="false">
      <c r="A18" s="24"/>
      <c r="B18" s="38" t="s">
        <v>40</v>
      </c>
      <c r="C18" s="25"/>
      <c r="D18" s="25"/>
      <c r="E18" s="25"/>
      <c r="F18" s="25" t="str">
        <f aca="false">IF(D18="","",IF(E18="",D18,D18+E18))</f>
        <v/>
      </c>
      <c r="G18" s="39" t="str">
        <f aca="false">IF(F18="","",F18*0.445)</f>
        <v/>
      </c>
      <c r="H18" s="25"/>
    </row>
    <row r="19" customFormat="false" ht="16.5" hidden="false" customHeight="true" outlineLevel="0" collapsed="false">
      <c r="A19" s="21"/>
      <c r="B19" s="36" t="s">
        <v>40</v>
      </c>
      <c r="C19" s="22"/>
      <c r="D19" s="22"/>
      <c r="E19" s="22"/>
      <c r="F19" s="22" t="str">
        <f aca="false">IF(D19="","",IF(E19="",D19,D19+E19))</f>
        <v/>
      </c>
      <c r="G19" s="37" t="str">
        <f aca="false">IF(F19="","",F19*0.445)</f>
        <v/>
      </c>
      <c r="H19" s="22"/>
    </row>
    <row r="20" customFormat="false" ht="16.5" hidden="false" customHeight="true" outlineLevel="0" collapsed="false">
      <c r="A20" s="24"/>
      <c r="B20" s="38" t="s">
        <v>40</v>
      </c>
      <c r="C20" s="25"/>
      <c r="D20" s="25"/>
      <c r="E20" s="25"/>
      <c r="F20" s="25" t="str">
        <f aca="false">IF(D20="","",IF(E20="",D20,D20+E20))</f>
        <v/>
      </c>
      <c r="G20" s="39" t="str">
        <f aca="false">IF(F20="","",F20*0.445)</f>
        <v/>
      </c>
      <c r="H20" s="25"/>
    </row>
    <row r="21" customFormat="false" ht="16.5" hidden="false" customHeight="true" outlineLevel="0" collapsed="false">
      <c r="A21" s="21"/>
      <c r="B21" s="36" t="s">
        <v>40</v>
      </c>
      <c r="C21" s="22"/>
      <c r="D21" s="22"/>
      <c r="E21" s="22"/>
      <c r="F21" s="22" t="str">
        <f aca="false">IF(D21="","",IF(E21="",D21,D21+E21))</f>
        <v/>
      </c>
      <c r="G21" s="37" t="str">
        <f aca="false">IF(F21="","",F21*0.445)</f>
        <v/>
      </c>
      <c r="H21" s="22"/>
    </row>
    <row r="22" customFormat="false" ht="16.5" hidden="false" customHeight="true" outlineLevel="0" collapsed="false">
      <c r="A22" s="24"/>
      <c r="B22" s="38" t="s">
        <v>40</v>
      </c>
      <c r="C22" s="25"/>
      <c r="D22" s="25"/>
      <c r="E22" s="25"/>
      <c r="F22" s="25" t="str">
        <f aca="false">IF(D22="","",IF(E22="",D22,D22+E22))</f>
        <v/>
      </c>
      <c r="G22" s="39" t="str">
        <f aca="false">IF(F22="","",F22*0.445)</f>
        <v/>
      </c>
      <c r="H22" s="25"/>
    </row>
    <row r="23" customFormat="false" ht="16.5" hidden="false" customHeight="true" outlineLevel="0" collapsed="false">
      <c r="A23" s="21"/>
      <c r="B23" s="36" t="s">
        <v>40</v>
      </c>
      <c r="C23" s="22"/>
      <c r="D23" s="22"/>
      <c r="E23" s="22"/>
      <c r="F23" s="22" t="str">
        <f aca="false">IF(D23="","",IF(E23="",D23,D23+E23))</f>
        <v/>
      </c>
      <c r="G23" s="37" t="str">
        <f aca="false">IF(F23="","",F23*0.445)</f>
        <v/>
      </c>
      <c r="H23" s="22"/>
    </row>
    <row r="24" customFormat="false" ht="16.5" hidden="false" customHeight="true" outlineLevel="0" collapsed="false">
      <c r="A24" s="24"/>
      <c r="B24" s="38" t="s">
        <v>40</v>
      </c>
      <c r="C24" s="25"/>
      <c r="D24" s="25"/>
      <c r="E24" s="25"/>
      <c r="F24" s="25" t="str">
        <f aca="false">IF(D24="","",IF(E24="",D24,D24+E24))</f>
        <v/>
      </c>
      <c r="G24" s="39" t="str">
        <f aca="false">IF(F24="","",F24*0.445)</f>
        <v/>
      </c>
      <c r="H24" s="25"/>
    </row>
    <row r="25" customFormat="false" ht="16.5" hidden="false" customHeight="true" outlineLevel="0" collapsed="false">
      <c r="A25" s="21"/>
      <c r="B25" s="36" t="s">
        <v>40</v>
      </c>
      <c r="C25" s="22"/>
      <c r="D25" s="22"/>
      <c r="E25" s="22"/>
      <c r="F25" s="22" t="str">
        <f aca="false">IF(D25="","",IF(E25="",D25,D25+E25))</f>
        <v/>
      </c>
      <c r="G25" s="37" t="str">
        <f aca="false">IF(F25="","",F25*0.445)</f>
        <v/>
      </c>
      <c r="H25" s="22"/>
    </row>
    <row r="26" customFormat="false" ht="16.5" hidden="false" customHeight="true" outlineLevel="0" collapsed="false">
      <c r="A26" s="24"/>
      <c r="B26" s="38" t="s">
        <v>40</v>
      </c>
      <c r="C26" s="25"/>
      <c r="D26" s="25"/>
      <c r="E26" s="25"/>
      <c r="F26" s="25" t="str">
        <f aca="false">IF(D26="","",IF(E26="",D26,D26+E26))</f>
        <v/>
      </c>
      <c r="G26" s="39" t="str">
        <f aca="false">IF(F26="","",F26*0.445)</f>
        <v/>
      </c>
      <c r="H26" s="25"/>
    </row>
    <row r="27" customFormat="false" ht="16.5" hidden="false" customHeight="true" outlineLevel="0" collapsed="false">
      <c r="A27" s="21"/>
      <c r="B27" s="36" t="s">
        <v>40</v>
      </c>
      <c r="C27" s="22"/>
      <c r="D27" s="22"/>
      <c r="E27" s="22"/>
      <c r="F27" s="22" t="str">
        <f aca="false">IF(D27="","",IF(E27="",D27,D27+E27))</f>
        <v/>
      </c>
      <c r="G27" s="37" t="str">
        <f aca="false">IF(F27="","",F27*0.445)</f>
        <v/>
      </c>
      <c r="H27" s="22"/>
    </row>
    <row r="28" customFormat="false" ht="16.5" hidden="false" customHeight="true" outlineLevel="0" collapsed="false">
      <c r="A28" s="24"/>
      <c r="B28" s="38" t="s">
        <v>40</v>
      </c>
      <c r="C28" s="25"/>
      <c r="D28" s="25"/>
      <c r="E28" s="25"/>
      <c r="F28" s="25" t="str">
        <f aca="false">IF(D28="","",IF(E28="",D28,D28+E28))</f>
        <v/>
      </c>
      <c r="G28" s="39" t="str">
        <f aca="false">IF(F28="","",F28*0.445)</f>
        <v/>
      </c>
      <c r="H28" s="25"/>
    </row>
    <row r="29" customFormat="false" ht="16.5" hidden="false" customHeight="true" outlineLevel="0" collapsed="false">
      <c r="A29" s="21"/>
      <c r="B29" s="36" t="s">
        <v>40</v>
      </c>
      <c r="C29" s="22"/>
      <c r="D29" s="22"/>
      <c r="E29" s="22"/>
      <c r="F29" s="22" t="str">
        <f aca="false">IF(D29="","",IF(E29="",D29,D29+E29))</f>
        <v/>
      </c>
      <c r="G29" s="37" t="str">
        <f aca="false">IF(F29="","",F29*0.445)</f>
        <v/>
      </c>
      <c r="H29" s="22"/>
    </row>
    <row r="30" customFormat="false" ht="16.5" hidden="false" customHeight="true" outlineLevel="0" collapsed="false">
      <c r="A30" s="24"/>
      <c r="B30" s="38" t="s">
        <v>40</v>
      </c>
      <c r="C30" s="25"/>
      <c r="D30" s="25"/>
      <c r="E30" s="25"/>
      <c r="F30" s="25" t="str">
        <f aca="false">IF(D30="","",IF(E30="",D30,D30+E30))</f>
        <v/>
      </c>
      <c r="G30" s="39" t="str">
        <f aca="false">IF(F30="","",F30*0.445)</f>
        <v/>
      </c>
      <c r="H30" s="25"/>
    </row>
    <row r="31" customFormat="false" ht="16.5" hidden="false" customHeight="true" outlineLevel="0" collapsed="false">
      <c r="A31" s="21"/>
      <c r="B31" s="36" t="s">
        <v>40</v>
      </c>
      <c r="C31" s="22"/>
      <c r="D31" s="22"/>
      <c r="E31" s="22"/>
      <c r="F31" s="22" t="str">
        <f aca="false">IF(D31="","",IF(E31="",D31,D31+E31))</f>
        <v/>
      </c>
      <c r="G31" s="37" t="str">
        <f aca="false">IF(F31="","",F31*0.445)</f>
        <v/>
      </c>
      <c r="H31" s="22"/>
    </row>
    <row r="32" customFormat="false" ht="16.5" hidden="false" customHeight="true" outlineLevel="0" collapsed="false">
      <c r="A32" s="24"/>
      <c r="B32" s="38" t="s">
        <v>40</v>
      </c>
      <c r="C32" s="25"/>
      <c r="D32" s="25"/>
      <c r="E32" s="25"/>
      <c r="F32" s="25" t="str">
        <f aca="false">IF(D32="","",IF(E32="",D32,D32+E32))</f>
        <v/>
      </c>
      <c r="G32" s="39" t="str">
        <f aca="false">IF(F32="","",F32*0.445)</f>
        <v/>
      </c>
      <c r="H32" s="25"/>
    </row>
    <row r="33" customFormat="false" ht="16.5" hidden="false" customHeight="true" outlineLevel="0" collapsed="false">
      <c r="A33" s="21"/>
      <c r="B33" s="36" t="s">
        <v>40</v>
      </c>
      <c r="C33" s="22"/>
      <c r="D33" s="22"/>
      <c r="E33" s="22"/>
      <c r="F33" s="22" t="str">
        <f aca="false">IF(D33="","",IF(E33="",D33,D33+E33))</f>
        <v/>
      </c>
      <c r="G33" s="37" t="str">
        <f aca="false">IF(F33="","",F33*0.445)</f>
        <v/>
      </c>
      <c r="H33" s="22"/>
    </row>
    <row r="34" customFormat="false" ht="16.5" hidden="false" customHeight="true" outlineLevel="0" collapsed="false">
      <c r="A34" s="24"/>
      <c r="B34" s="38" t="s">
        <v>40</v>
      </c>
      <c r="C34" s="25"/>
      <c r="D34" s="25"/>
      <c r="E34" s="25"/>
      <c r="F34" s="25" t="str">
        <f aca="false">IF(D34="","",IF(E34="",D34,D34+E34))</f>
        <v/>
      </c>
      <c r="G34" s="39" t="str">
        <f aca="false">IF(F34="","",F34*0.445)</f>
        <v/>
      </c>
      <c r="H34" s="25"/>
    </row>
    <row r="35" customFormat="false" ht="16.5" hidden="false" customHeight="true" outlineLevel="0" collapsed="false">
      <c r="A35" s="21"/>
      <c r="B35" s="36" t="s">
        <v>40</v>
      </c>
      <c r="C35" s="22"/>
      <c r="D35" s="22"/>
      <c r="E35" s="22"/>
      <c r="F35" s="22" t="str">
        <f aca="false">IF(D35="","",IF(E35="",D35,D35+E35))</f>
        <v/>
      </c>
      <c r="G35" s="37" t="str">
        <f aca="false">IF(F35="","",F35*0.445)</f>
        <v/>
      </c>
      <c r="H35" s="22"/>
    </row>
    <row r="36" customFormat="false" ht="16.5" hidden="false" customHeight="true" outlineLevel="0" collapsed="false">
      <c r="A36" s="24"/>
      <c r="B36" s="38" t="s">
        <v>40</v>
      </c>
      <c r="C36" s="25"/>
      <c r="D36" s="25"/>
      <c r="E36" s="25"/>
      <c r="F36" s="25" t="str">
        <f aca="false">IF(D36="","",IF(E36="",D36,D36+E36))</f>
        <v/>
      </c>
      <c r="G36" s="39" t="str">
        <f aca="false">IF(F36="","",F36*0.445)</f>
        <v/>
      </c>
      <c r="H36" s="25"/>
    </row>
    <row r="37" customFormat="false" ht="16.5" hidden="false" customHeight="true" outlineLevel="0" collapsed="false">
      <c r="A37" s="21"/>
      <c r="B37" s="36" t="s">
        <v>40</v>
      </c>
      <c r="C37" s="22"/>
      <c r="D37" s="22"/>
      <c r="E37" s="22"/>
      <c r="F37" s="22" t="str">
        <f aca="false">IF(D37="","",IF(E37="",D37,D37+E37))</f>
        <v/>
      </c>
      <c r="G37" s="37" t="str">
        <f aca="false">IF(F37="","",F37*0.445)</f>
        <v/>
      </c>
      <c r="H37" s="22"/>
    </row>
    <row r="38" customFormat="false" ht="16.5" hidden="false" customHeight="true" outlineLevel="0" collapsed="false">
      <c r="A38" s="24"/>
      <c r="B38" s="38" t="s">
        <v>40</v>
      </c>
      <c r="C38" s="25"/>
      <c r="D38" s="25"/>
      <c r="E38" s="25"/>
      <c r="F38" s="25" t="str">
        <f aca="false">IF(D38="","",IF(E38="",D38,D38+E38))</f>
        <v/>
      </c>
      <c r="G38" s="39" t="str">
        <f aca="false">IF(F38="","",F38*0.445)</f>
        <v/>
      </c>
      <c r="H38" s="25"/>
    </row>
    <row r="39" customFormat="false" ht="16.5" hidden="false" customHeight="true" outlineLevel="0" collapsed="false">
      <c r="A39" s="21"/>
      <c r="B39" s="36" t="s">
        <v>40</v>
      </c>
      <c r="C39" s="22"/>
      <c r="D39" s="22"/>
      <c r="E39" s="22"/>
      <c r="F39" s="22" t="str">
        <f aca="false">IF(D39="","",IF(E39="",D39,D39+E39))</f>
        <v/>
      </c>
      <c r="G39" s="37" t="str">
        <f aca="false">IF(F39="","",F39*0.445)</f>
        <v/>
      </c>
      <c r="H39" s="22"/>
    </row>
    <row r="40" customFormat="false" ht="16.5" hidden="false" customHeight="true" outlineLevel="0" collapsed="false">
      <c r="A40" s="24"/>
      <c r="B40" s="38" t="s">
        <v>40</v>
      </c>
      <c r="C40" s="25"/>
      <c r="D40" s="25"/>
      <c r="E40" s="25"/>
      <c r="F40" s="25" t="str">
        <f aca="false">IF(D40="","",IF(E40="",D40,D40+E40))</f>
        <v/>
      </c>
      <c r="G40" s="39" t="str">
        <f aca="false">IF(F40="","",F40*0.445)</f>
        <v/>
      </c>
      <c r="H40" s="25"/>
    </row>
    <row r="41" customFormat="false" ht="16.5" hidden="false" customHeight="true" outlineLevel="0" collapsed="false">
      <c r="A41" s="21"/>
      <c r="B41" s="36" t="s">
        <v>40</v>
      </c>
      <c r="C41" s="22"/>
      <c r="D41" s="22"/>
      <c r="E41" s="22"/>
      <c r="F41" s="22" t="str">
        <f aca="false">IF(D41="","",IF(E41="",D41,D41+E41))</f>
        <v/>
      </c>
      <c r="G41" s="37" t="str">
        <f aca="false">IF(F41="","",F41*0.445)</f>
        <v/>
      </c>
      <c r="H41" s="22"/>
    </row>
    <row r="42" customFormat="false" ht="16.5" hidden="false" customHeight="true" outlineLevel="0" collapsed="false">
      <c r="A42" s="24"/>
      <c r="B42" s="38" t="s">
        <v>40</v>
      </c>
      <c r="C42" s="25"/>
      <c r="D42" s="25"/>
      <c r="E42" s="25"/>
      <c r="F42" s="25" t="str">
        <f aca="false">IF(D42="","",IF(E42="",D42,D42+E42))</f>
        <v/>
      </c>
      <c r="G42" s="39" t="str">
        <f aca="false">IF(F42="","",F42*0.445)</f>
        <v/>
      </c>
      <c r="H42" s="25"/>
    </row>
    <row r="43" customFormat="false" ht="16.5" hidden="false" customHeight="true" outlineLevel="0" collapsed="false">
      <c r="A43" s="21"/>
      <c r="B43" s="36" t="s">
        <v>40</v>
      </c>
      <c r="C43" s="22"/>
      <c r="D43" s="22"/>
      <c r="E43" s="22"/>
      <c r="F43" s="22" t="str">
        <f aca="false">IF(D43="","",IF(E43="",D43,D43+E43))</f>
        <v/>
      </c>
      <c r="G43" s="37" t="str">
        <f aca="false">IF(F43="","",F43*0.445)</f>
        <v/>
      </c>
      <c r="H43" s="22"/>
    </row>
    <row r="44" customFormat="false" ht="16.5" hidden="false" customHeight="true" outlineLevel="0" collapsed="false">
      <c r="A44" s="24"/>
      <c r="B44" s="38" t="s">
        <v>40</v>
      </c>
      <c r="C44" s="25"/>
      <c r="D44" s="25"/>
      <c r="E44" s="25"/>
      <c r="F44" s="25" t="str">
        <f aca="false">IF(D44="","",IF(E44="",D44,D44+E44))</f>
        <v/>
      </c>
      <c r="G44" s="39" t="str">
        <f aca="false">IF(F44="","",F44*0.445)</f>
        <v/>
      </c>
      <c r="H44" s="25"/>
    </row>
    <row r="45" customFormat="false" ht="16.5" hidden="false" customHeight="true" outlineLevel="0" collapsed="false">
      <c r="A45" s="21"/>
      <c r="B45" s="36" t="s">
        <v>40</v>
      </c>
      <c r="C45" s="22"/>
      <c r="D45" s="22"/>
      <c r="E45" s="22"/>
      <c r="F45" s="22" t="str">
        <f aca="false">IF(D45="","",IF(E45="",D45,D45+E45))</f>
        <v/>
      </c>
      <c r="G45" s="37" t="str">
        <f aca="false">IF(F45="","",F45*0.445)</f>
        <v/>
      </c>
      <c r="H45" s="22"/>
    </row>
    <row r="46" customFormat="false" ht="16.5" hidden="false" customHeight="true" outlineLevel="0" collapsed="false">
      <c r="A46" s="24"/>
      <c r="B46" s="38" t="s">
        <v>40</v>
      </c>
      <c r="C46" s="25"/>
      <c r="D46" s="25"/>
      <c r="E46" s="25"/>
      <c r="F46" s="25" t="str">
        <f aca="false">IF(D46="","",IF(E46="",D46,D46+E46))</f>
        <v/>
      </c>
      <c r="G46" s="39" t="str">
        <f aca="false">IF(F46="","",F46*0.445)</f>
        <v/>
      </c>
      <c r="H46" s="25"/>
    </row>
    <row r="47" customFormat="false" ht="16.5" hidden="false" customHeight="true" outlineLevel="0" collapsed="false">
      <c r="A47" s="21"/>
      <c r="B47" s="36" t="s">
        <v>40</v>
      </c>
      <c r="C47" s="22"/>
      <c r="D47" s="22"/>
      <c r="E47" s="22"/>
      <c r="F47" s="22" t="str">
        <f aca="false">IF(D47="","",IF(E47="",D47,D47+E47))</f>
        <v/>
      </c>
      <c r="G47" s="37" t="str">
        <f aca="false">IF(F47="","",F47*0.445)</f>
        <v/>
      </c>
      <c r="H47" s="22"/>
    </row>
    <row r="48" customFormat="false" ht="16.5" hidden="false" customHeight="true" outlineLevel="0" collapsed="false">
      <c r="A48" s="24"/>
      <c r="B48" s="38" t="s">
        <v>40</v>
      </c>
      <c r="C48" s="25"/>
      <c r="D48" s="25"/>
      <c r="E48" s="25"/>
      <c r="F48" s="25" t="str">
        <f aca="false">IF(D48="","",IF(E48="",D48,D48+E48))</f>
        <v/>
      </c>
      <c r="G48" s="39" t="str">
        <f aca="false">IF(F48="","",F48*0.445)</f>
        <v/>
      </c>
      <c r="H48" s="25"/>
    </row>
    <row r="49" customFormat="false" ht="16.5" hidden="false" customHeight="true" outlineLevel="0" collapsed="false">
      <c r="A49" s="21"/>
      <c r="B49" s="36" t="s">
        <v>40</v>
      </c>
      <c r="C49" s="22"/>
      <c r="D49" s="22"/>
      <c r="E49" s="22"/>
      <c r="F49" s="22" t="str">
        <f aca="false">IF(D49="","",IF(E49="",D49,D49+E49))</f>
        <v/>
      </c>
      <c r="G49" s="37" t="str">
        <f aca="false">IF(F49="","",F49*0.445)</f>
        <v/>
      </c>
      <c r="H49" s="22"/>
    </row>
    <row r="50" customFormat="false" ht="16.5" hidden="false" customHeight="true" outlineLevel="0" collapsed="false">
      <c r="A50" s="24"/>
      <c r="B50" s="38" t="s">
        <v>40</v>
      </c>
      <c r="C50" s="25"/>
      <c r="D50" s="25"/>
      <c r="E50" s="25"/>
      <c r="F50" s="25" t="str">
        <f aca="false">IF(D50="","",IF(E50="",D50,D50+E50))</f>
        <v/>
      </c>
      <c r="G50" s="39" t="str">
        <f aca="false">IF(F50="","",F50*0.445)</f>
        <v/>
      </c>
      <c r="H50" s="25"/>
    </row>
    <row r="51" customFormat="false" ht="16.5" hidden="false" customHeight="true" outlineLevel="0" collapsed="false">
      <c r="A51" s="21"/>
      <c r="B51" s="36" t="s">
        <v>40</v>
      </c>
      <c r="C51" s="22"/>
      <c r="D51" s="22"/>
      <c r="E51" s="22"/>
      <c r="F51" s="22" t="str">
        <f aca="false">IF(D51="","",IF(E51="",D51,D51+E51))</f>
        <v/>
      </c>
      <c r="G51" s="37" t="str">
        <f aca="false">IF(F51="","",F51*0.445)</f>
        <v/>
      </c>
      <c r="H51" s="22"/>
    </row>
    <row r="52" customFormat="false" ht="16.5" hidden="false" customHeight="true" outlineLevel="0" collapsed="false">
      <c r="A52" s="24"/>
      <c r="B52" s="38" t="s">
        <v>40</v>
      </c>
      <c r="C52" s="25"/>
      <c r="D52" s="25"/>
      <c r="E52" s="25"/>
      <c r="F52" s="25" t="str">
        <f aca="false">IF(D52="","",IF(E52="",D52,D52+E52))</f>
        <v/>
      </c>
      <c r="G52" s="39" t="str">
        <f aca="false">IF(F52="","",F52*0.445)</f>
        <v/>
      </c>
      <c r="H52" s="25"/>
    </row>
    <row r="53" customFormat="false" ht="16.5" hidden="false" customHeight="true" outlineLevel="0" collapsed="false">
      <c r="A53" s="21"/>
      <c r="B53" s="36" t="s">
        <v>40</v>
      </c>
      <c r="C53" s="22"/>
      <c r="D53" s="22"/>
      <c r="E53" s="22"/>
      <c r="F53" s="22" t="str">
        <f aca="false">IF(D53="","",IF(E53="",D53,D53+E53))</f>
        <v/>
      </c>
      <c r="G53" s="37" t="str">
        <f aca="false">IF(F53="","",F53*0.445)</f>
        <v/>
      </c>
      <c r="H53" s="22"/>
    </row>
    <row r="54" customFormat="false" ht="16.5" hidden="false" customHeight="true" outlineLevel="0" collapsed="false">
      <c r="A54" s="24"/>
      <c r="B54" s="38" t="s">
        <v>40</v>
      </c>
      <c r="C54" s="25"/>
      <c r="D54" s="25"/>
      <c r="E54" s="25"/>
      <c r="F54" s="25" t="str">
        <f aca="false">IF(D54="","",IF(E54="",D54,D54+E54))</f>
        <v/>
      </c>
      <c r="G54" s="39" t="str">
        <f aca="false">IF(F54="","",F54*0.445)</f>
        <v/>
      </c>
      <c r="H54" s="25"/>
    </row>
    <row r="55" customFormat="false" ht="16.5" hidden="false" customHeight="true" outlineLevel="0" collapsed="false">
      <c r="A55" s="21"/>
      <c r="B55" s="36" t="s">
        <v>40</v>
      </c>
      <c r="C55" s="22"/>
      <c r="D55" s="22"/>
      <c r="E55" s="22"/>
      <c r="F55" s="22" t="str">
        <f aca="false">IF(D55="","",IF(E55="",D55,D55+E55))</f>
        <v/>
      </c>
      <c r="G55" s="37" t="str">
        <f aca="false">IF(F55="","",F55*0.445)</f>
        <v/>
      </c>
      <c r="H55" s="22"/>
    </row>
    <row r="56" customFormat="false" ht="16.5" hidden="false" customHeight="true" outlineLevel="0" collapsed="false">
      <c r="A56" s="24"/>
      <c r="B56" s="38" t="s">
        <v>40</v>
      </c>
      <c r="C56" s="25"/>
      <c r="D56" s="25"/>
      <c r="E56" s="25"/>
      <c r="F56" s="25" t="str">
        <f aca="false">IF(D56="","",IF(E56="",D56,D56+E56))</f>
        <v/>
      </c>
      <c r="G56" s="39" t="str">
        <f aca="false">IF(F56="","",F56*0.445)</f>
        <v/>
      </c>
      <c r="H56" s="25"/>
    </row>
    <row r="57" customFormat="false" ht="16.5" hidden="false" customHeight="true" outlineLevel="0" collapsed="false">
      <c r="A57" s="21"/>
      <c r="B57" s="36" t="s">
        <v>40</v>
      </c>
      <c r="C57" s="22"/>
      <c r="D57" s="22"/>
      <c r="E57" s="22"/>
      <c r="F57" s="22" t="str">
        <f aca="false">IF(D57="","",IF(E57="",D57,D57+E57))</f>
        <v/>
      </c>
      <c r="G57" s="37" t="str">
        <f aca="false">IF(F57="","",F57*0.445)</f>
        <v/>
      </c>
      <c r="H57" s="22"/>
    </row>
    <row r="58" customFormat="false" ht="16.5" hidden="false" customHeight="true" outlineLevel="0" collapsed="false">
      <c r="A58" s="24"/>
      <c r="B58" s="38" t="s">
        <v>40</v>
      </c>
      <c r="C58" s="25"/>
      <c r="D58" s="25"/>
      <c r="E58" s="25"/>
      <c r="F58" s="25" t="str">
        <f aca="false">IF(D58="","",IF(E58="",D58,D58+E58))</f>
        <v/>
      </c>
      <c r="G58" s="39" t="str">
        <f aca="false">IF(F58="","",F58*0.445)</f>
        <v/>
      </c>
      <c r="H58" s="25"/>
    </row>
    <row r="59" customFormat="false" ht="16.5" hidden="false" customHeight="true" outlineLevel="0" collapsed="false">
      <c r="A59" s="21"/>
      <c r="B59" s="36" t="s">
        <v>40</v>
      </c>
      <c r="C59" s="22"/>
      <c r="D59" s="22"/>
      <c r="E59" s="22"/>
      <c r="F59" s="22" t="str">
        <f aca="false">IF(D59="","",IF(E59="",D59,D59+E59))</f>
        <v/>
      </c>
      <c r="G59" s="37" t="str">
        <f aca="false">IF(F59="","",F59*0.445)</f>
        <v/>
      </c>
      <c r="H59" s="22"/>
    </row>
    <row r="60" customFormat="false" ht="16.5" hidden="false" customHeight="true" outlineLevel="0" collapsed="false">
      <c r="A60" s="24"/>
      <c r="B60" s="38" t="s">
        <v>40</v>
      </c>
      <c r="C60" s="25"/>
      <c r="D60" s="25"/>
      <c r="E60" s="25"/>
      <c r="F60" s="25" t="str">
        <f aca="false">IF(D60="","",IF(E60="",D60,D60+E60))</f>
        <v/>
      </c>
      <c r="G60" s="39" t="str">
        <f aca="false">IF(F60="","",F60*0.445)</f>
        <v/>
      </c>
      <c r="H60" s="25"/>
    </row>
    <row r="61" customFormat="false" ht="16.5" hidden="false" customHeight="true" outlineLevel="0" collapsed="false">
      <c r="A61" s="21"/>
      <c r="B61" s="36" t="s">
        <v>40</v>
      </c>
      <c r="C61" s="22"/>
      <c r="D61" s="22"/>
      <c r="E61" s="22"/>
      <c r="F61" s="22" t="str">
        <f aca="false">IF(D61="","",IF(E61="",D61,D61+E61))</f>
        <v/>
      </c>
      <c r="G61" s="37" t="str">
        <f aca="false">IF(F61="","",F61*0.445)</f>
        <v/>
      </c>
      <c r="H61" s="22"/>
    </row>
    <row r="62" customFormat="false" ht="16.5" hidden="false" customHeight="true" outlineLevel="0" collapsed="false">
      <c r="A62" s="24"/>
      <c r="B62" s="38" t="s">
        <v>40</v>
      </c>
      <c r="C62" s="25"/>
      <c r="D62" s="25"/>
      <c r="E62" s="25"/>
      <c r="F62" s="25" t="str">
        <f aca="false">IF(D62="","",IF(E62="",D62,D62+E62))</f>
        <v/>
      </c>
      <c r="G62" s="39" t="str">
        <f aca="false">IF(F62="","",F62*0.445)</f>
        <v/>
      </c>
      <c r="H62" s="25"/>
    </row>
    <row r="63" customFormat="false" ht="16.5" hidden="false" customHeight="true" outlineLevel="0" collapsed="false">
      <c r="A63" s="21"/>
      <c r="B63" s="36" t="s">
        <v>40</v>
      </c>
      <c r="C63" s="22"/>
      <c r="D63" s="22"/>
      <c r="E63" s="22"/>
      <c r="F63" s="22" t="str">
        <f aca="false">IF(D63="","",IF(E63="",D63,D63+E63))</f>
        <v/>
      </c>
      <c r="G63" s="37" t="str">
        <f aca="false">IF(F63="","",F63*0.445)</f>
        <v/>
      </c>
      <c r="H63" s="22"/>
    </row>
    <row r="64" customFormat="false" ht="16.5" hidden="false" customHeight="true" outlineLevel="0" collapsed="false">
      <c r="A64" s="24"/>
      <c r="B64" s="38" t="s">
        <v>40</v>
      </c>
      <c r="C64" s="25"/>
      <c r="D64" s="25"/>
      <c r="E64" s="25"/>
      <c r="F64" s="25" t="str">
        <f aca="false">IF(D64="","",IF(E64="",D64,D64+E64))</f>
        <v/>
      </c>
      <c r="G64" s="39" t="str">
        <f aca="false">IF(F64="","",F64*0.445)</f>
        <v/>
      </c>
      <c r="H64" s="25"/>
    </row>
    <row r="65" customFormat="false" ht="16.5" hidden="false" customHeight="true" outlineLevel="0" collapsed="false">
      <c r="A65" s="21"/>
      <c r="B65" s="36" t="s">
        <v>40</v>
      </c>
      <c r="C65" s="22"/>
      <c r="D65" s="22"/>
      <c r="E65" s="22"/>
      <c r="F65" s="22" t="str">
        <f aca="false">IF(D65="","",IF(E65="",D65,D65+E65))</f>
        <v/>
      </c>
      <c r="G65" s="37" t="str">
        <f aca="false">IF(F65="","",F65*0.445)</f>
        <v/>
      </c>
      <c r="H65" s="22"/>
    </row>
    <row r="66" customFormat="false" ht="16.5" hidden="false" customHeight="true" outlineLevel="0" collapsed="false">
      <c r="A66" s="24"/>
      <c r="B66" s="38" t="s">
        <v>40</v>
      </c>
      <c r="C66" s="25"/>
      <c r="D66" s="25"/>
      <c r="E66" s="25"/>
      <c r="F66" s="25" t="str">
        <f aca="false">IF(D66="","",IF(E66="",D66,D66+E66))</f>
        <v/>
      </c>
      <c r="G66" s="39" t="str">
        <f aca="false">IF(F66="","",F66*0.445)</f>
        <v/>
      </c>
      <c r="H66" s="25"/>
    </row>
    <row r="67" customFormat="false" ht="16.5" hidden="false" customHeight="true" outlineLevel="0" collapsed="false">
      <c r="A67" s="21"/>
      <c r="B67" s="36" t="s">
        <v>40</v>
      </c>
      <c r="C67" s="22"/>
      <c r="D67" s="22"/>
      <c r="E67" s="22"/>
      <c r="F67" s="22" t="str">
        <f aca="false">IF(D67="","",IF(E67="",D67,D67+E67))</f>
        <v/>
      </c>
      <c r="G67" s="37" t="str">
        <f aca="false">IF(F67="","",F67*0.445)</f>
        <v/>
      </c>
      <c r="H67" s="22"/>
    </row>
    <row r="68" customFormat="false" ht="16.5" hidden="false" customHeight="true" outlineLevel="0" collapsed="false">
      <c r="A68" s="24"/>
      <c r="B68" s="38" t="s">
        <v>40</v>
      </c>
      <c r="C68" s="25"/>
      <c r="D68" s="25"/>
      <c r="E68" s="25"/>
      <c r="F68" s="25" t="str">
        <f aca="false">IF(D68="","",IF(E68="",D68,D68+E68))</f>
        <v/>
      </c>
      <c r="G68" s="39" t="str">
        <f aca="false">IF(F68="","",F68*0.445)</f>
        <v/>
      </c>
      <c r="H68" s="25"/>
    </row>
    <row r="69" customFormat="false" ht="16.5" hidden="false" customHeight="true" outlineLevel="0" collapsed="false">
      <c r="A69" s="21"/>
      <c r="B69" s="36" t="s">
        <v>40</v>
      </c>
      <c r="C69" s="22"/>
      <c r="D69" s="22"/>
      <c r="E69" s="22"/>
      <c r="F69" s="22" t="str">
        <f aca="false">IF(D69="","",IF(E69="",D69,D69+E69))</f>
        <v/>
      </c>
      <c r="G69" s="37" t="str">
        <f aca="false">IF(F69="","",F69*0.445)</f>
        <v/>
      </c>
      <c r="H69" s="22"/>
    </row>
    <row r="70" customFormat="false" ht="16.5" hidden="false" customHeight="true" outlineLevel="0" collapsed="false">
      <c r="A70" s="24"/>
      <c r="B70" s="38" t="s">
        <v>40</v>
      </c>
      <c r="C70" s="25"/>
      <c r="D70" s="25"/>
      <c r="E70" s="25"/>
      <c r="F70" s="25" t="str">
        <f aca="false">IF(D70="","",IF(E70="",D70,D70+E70))</f>
        <v/>
      </c>
      <c r="G70" s="39" t="str">
        <f aca="false">IF(F70="","",F70*0.445)</f>
        <v/>
      </c>
      <c r="H70" s="25"/>
    </row>
    <row r="71" customFormat="false" ht="16.5" hidden="false" customHeight="true" outlineLevel="0" collapsed="false">
      <c r="A71" s="21"/>
      <c r="B71" s="36" t="s">
        <v>40</v>
      </c>
      <c r="C71" s="22"/>
      <c r="D71" s="22"/>
      <c r="E71" s="22"/>
      <c r="F71" s="22" t="str">
        <f aca="false">IF(D71="","",IF(E71="",D71,D71+E71))</f>
        <v/>
      </c>
      <c r="G71" s="37" t="str">
        <f aca="false">IF(F71="","",F71*0.445)</f>
        <v/>
      </c>
      <c r="H71" s="22"/>
    </row>
    <row r="72" customFormat="false" ht="16.5" hidden="false" customHeight="true" outlineLevel="0" collapsed="false">
      <c r="A72" s="24"/>
      <c r="B72" s="38" t="s">
        <v>40</v>
      </c>
      <c r="C72" s="25"/>
      <c r="D72" s="25"/>
      <c r="E72" s="25"/>
      <c r="F72" s="25" t="str">
        <f aca="false">IF(D72="","",IF(E72="",D72,D72+E72))</f>
        <v/>
      </c>
      <c r="G72" s="39" t="str">
        <f aca="false">IF(F72="","",F72*0.445)</f>
        <v/>
      </c>
      <c r="H72" s="25"/>
    </row>
    <row r="73" customFormat="false" ht="16.5" hidden="false" customHeight="true" outlineLevel="0" collapsed="false">
      <c r="A73" s="21"/>
      <c r="B73" s="36" t="s">
        <v>40</v>
      </c>
      <c r="C73" s="22"/>
      <c r="D73" s="22"/>
      <c r="E73" s="22"/>
      <c r="F73" s="22" t="str">
        <f aca="false">IF(D73="","",IF(E73="",D73,D73+E73))</f>
        <v/>
      </c>
      <c r="G73" s="37" t="str">
        <f aca="false">IF(F73="","",F73*0.445)</f>
        <v/>
      </c>
      <c r="H73" s="22"/>
    </row>
    <row r="74" customFormat="false" ht="16.5" hidden="false" customHeight="true" outlineLevel="0" collapsed="false">
      <c r="A74" s="24"/>
      <c r="B74" s="38" t="s">
        <v>40</v>
      </c>
      <c r="C74" s="25"/>
      <c r="D74" s="25"/>
      <c r="E74" s="25"/>
      <c r="F74" s="25" t="str">
        <f aca="false">IF(D74="","",IF(E74="",D74,D74+E74))</f>
        <v/>
      </c>
      <c r="G74" s="39" t="str">
        <f aca="false">IF(F74="","",F74*0.445)</f>
        <v/>
      </c>
      <c r="H74" s="25"/>
    </row>
    <row r="75" customFormat="false" ht="16.5" hidden="false" customHeight="true" outlineLevel="0" collapsed="false">
      <c r="A75" s="21"/>
      <c r="B75" s="36" t="s">
        <v>40</v>
      </c>
      <c r="C75" s="22"/>
      <c r="D75" s="22"/>
      <c r="E75" s="22"/>
      <c r="F75" s="22" t="str">
        <f aca="false">IF(D75="","",IF(E75="",D75,D75+E75))</f>
        <v/>
      </c>
      <c r="G75" s="37" t="str">
        <f aca="false">IF(F75="","",F75*0.445)</f>
        <v/>
      </c>
      <c r="H75" s="22"/>
    </row>
    <row r="76" customFormat="false" ht="16.5" hidden="false" customHeight="true" outlineLevel="0" collapsed="false">
      <c r="A76" s="24"/>
      <c r="B76" s="38" t="s">
        <v>40</v>
      </c>
      <c r="C76" s="25"/>
      <c r="D76" s="25"/>
      <c r="E76" s="25"/>
      <c r="F76" s="25" t="str">
        <f aca="false">IF(D76="","",IF(E76="",D76,D76+E76))</f>
        <v/>
      </c>
      <c r="G76" s="39" t="str">
        <f aca="false">IF(F76="","",F76*0.445)</f>
        <v/>
      </c>
      <c r="H76" s="25"/>
    </row>
    <row r="77" customFormat="false" ht="16.5" hidden="false" customHeight="true" outlineLevel="0" collapsed="false">
      <c r="A77" s="21"/>
      <c r="B77" s="36" t="s">
        <v>40</v>
      </c>
      <c r="C77" s="22"/>
      <c r="D77" s="22"/>
      <c r="E77" s="22"/>
      <c r="F77" s="22" t="str">
        <f aca="false">IF(D77="","",IF(E77="",D77,D77+E77))</f>
        <v/>
      </c>
      <c r="G77" s="37" t="str">
        <f aca="false">IF(F77="","",F77*0.445)</f>
        <v/>
      </c>
      <c r="H77" s="22"/>
    </row>
    <row r="78" customFormat="false" ht="16.5" hidden="false" customHeight="true" outlineLevel="0" collapsed="false">
      <c r="A78" s="24"/>
      <c r="B78" s="38" t="s">
        <v>40</v>
      </c>
      <c r="C78" s="25"/>
      <c r="D78" s="25"/>
      <c r="E78" s="25"/>
      <c r="F78" s="25" t="str">
        <f aca="false">IF(D78="","",IF(E78="",D78,D78+E78))</f>
        <v/>
      </c>
      <c r="G78" s="39" t="str">
        <f aca="false">IF(F78="","",F78*0.445)</f>
        <v/>
      </c>
      <c r="H78" s="25"/>
    </row>
    <row r="79" customFormat="false" ht="16.5" hidden="false" customHeight="true" outlineLevel="0" collapsed="false">
      <c r="A79" s="21"/>
      <c r="B79" s="36" t="s">
        <v>40</v>
      </c>
      <c r="C79" s="22"/>
      <c r="D79" s="22"/>
      <c r="E79" s="22"/>
      <c r="F79" s="22" t="str">
        <f aca="false">IF(D79="","",IF(E79="",D79,D79+E79))</f>
        <v/>
      </c>
      <c r="G79" s="37" t="str">
        <f aca="false">IF(F79="","",F79*0.445)</f>
        <v/>
      </c>
      <c r="H79" s="22"/>
    </row>
    <row r="80" customFormat="false" ht="16.5" hidden="false" customHeight="true" outlineLevel="0" collapsed="false">
      <c r="A80" s="24"/>
      <c r="B80" s="38" t="s">
        <v>40</v>
      </c>
      <c r="C80" s="25"/>
      <c r="D80" s="25"/>
      <c r="E80" s="25"/>
      <c r="F80" s="25" t="str">
        <f aca="false">IF(D80="","",IF(E80="",D80,D80+E80))</f>
        <v/>
      </c>
      <c r="G80" s="39" t="str">
        <f aca="false">IF(F80="","",F80*0.445)</f>
        <v/>
      </c>
      <c r="H80" s="25"/>
    </row>
    <row r="81" customFormat="false" ht="16.5" hidden="false" customHeight="true" outlineLevel="0" collapsed="false">
      <c r="A81" s="21"/>
      <c r="B81" s="36" t="s">
        <v>40</v>
      </c>
      <c r="C81" s="22"/>
      <c r="D81" s="22"/>
      <c r="E81" s="22"/>
      <c r="F81" s="22" t="str">
        <f aca="false">IF(D81="","",IF(E81="",D81,D81+E81))</f>
        <v/>
      </c>
      <c r="G81" s="37" t="str">
        <f aca="false">IF(F81="","",F81*0.445)</f>
        <v/>
      </c>
      <c r="H81" s="22"/>
    </row>
    <row r="82" customFormat="false" ht="16.5" hidden="false" customHeight="true" outlineLevel="0" collapsed="false">
      <c r="A82" s="24"/>
      <c r="B82" s="38" t="s">
        <v>40</v>
      </c>
      <c r="C82" s="25"/>
      <c r="D82" s="25"/>
      <c r="E82" s="25"/>
      <c r="F82" s="25" t="str">
        <f aca="false">IF(D82="","",IF(E82="",D82,D82+E82))</f>
        <v/>
      </c>
      <c r="G82" s="39" t="str">
        <f aca="false">IF(F82="","",F82*0.445)</f>
        <v/>
      </c>
      <c r="H82" s="25"/>
    </row>
    <row r="83" customFormat="false" ht="16.5" hidden="false" customHeight="true" outlineLevel="0" collapsed="false">
      <c r="A83" s="21"/>
      <c r="B83" s="36" t="s">
        <v>40</v>
      </c>
      <c r="C83" s="22"/>
      <c r="D83" s="22"/>
      <c r="E83" s="22"/>
      <c r="F83" s="22" t="str">
        <f aca="false">IF(D83="","",IF(E83="",D83,D83+E83))</f>
        <v/>
      </c>
      <c r="G83" s="37" t="str">
        <f aca="false">IF(F83="","",F83*0.445)</f>
        <v/>
      </c>
      <c r="H83" s="22"/>
    </row>
    <row r="84" customFormat="false" ht="16.5" hidden="false" customHeight="true" outlineLevel="0" collapsed="false">
      <c r="A84" s="24"/>
      <c r="B84" s="38" t="s">
        <v>40</v>
      </c>
      <c r="C84" s="25"/>
      <c r="D84" s="25"/>
      <c r="E84" s="25"/>
      <c r="F84" s="25" t="str">
        <f aca="false">IF(D84="","",IF(E84="",D84,D84+E84))</f>
        <v/>
      </c>
      <c r="G84" s="39" t="str">
        <f aca="false">IF(F84="","",F84*0.445)</f>
        <v/>
      </c>
      <c r="H84" s="25"/>
    </row>
    <row r="85" customFormat="false" ht="16.5" hidden="false" customHeight="true" outlineLevel="0" collapsed="false">
      <c r="A85" s="21"/>
      <c r="B85" s="36" t="s">
        <v>40</v>
      </c>
      <c r="C85" s="22"/>
      <c r="D85" s="22"/>
      <c r="E85" s="22"/>
      <c r="F85" s="22" t="str">
        <f aca="false">IF(D85="","",IF(E85="",D85,D85+E85))</f>
        <v/>
      </c>
      <c r="G85" s="37" t="str">
        <f aca="false">IF(F85="","",F85*0.445)</f>
        <v/>
      </c>
      <c r="H85" s="22"/>
    </row>
    <row r="86" customFormat="false" ht="16.5" hidden="false" customHeight="true" outlineLevel="0" collapsed="false">
      <c r="A86" s="24"/>
      <c r="B86" s="38" t="s">
        <v>40</v>
      </c>
      <c r="C86" s="25"/>
      <c r="D86" s="25"/>
      <c r="E86" s="25"/>
      <c r="F86" s="25" t="str">
        <f aca="false">IF(D86="","",IF(E86="",D86,D86+E86))</f>
        <v/>
      </c>
      <c r="G86" s="39" t="str">
        <f aca="false">IF(F86="","",F86*0.445)</f>
        <v/>
      </c>
      <c r="H86" s="25"/>
    </row>
    <row r="87" customFormat="false" ht="16.5" hidden="false" customHeight="true" outlineLevel="0" collapsed="false">
      <c r="A87" s="21"/>
      <c r="B87" s="36" t="s">
        <v>40</v>
      </c>
      <c r="C87" s="22"/>
      <c r="D87" s="22"/>
      <c r="E87" s="22"/>
      <c r="F87" s="22" t="str">
        <f aca="false">IF(D87="","",IF(E87="",D87,D87+E87))</f>
        <v/>
      </c>
      <c r="G87" s="37" t="str">
        <f aca="false">IF(F87="","",F87*0.445)</f>
        <v/>
      </c>
      <c r="H87" s="22"/>
    </row>
    <row r="88" customFormat="false" ht="16.5" hidden="false" customHeight="true" outlineLevel="0" collapsed="false">
      <c r="A88" s="24"/>
      <c r="B88" s="38" t="s">
        <v>40</v>
      </c>
      <c r="C88" s="25"/>
      <c r="D88" s="25"/>
      <c r="E88" s="25"/>
      <c r="F88" s="25" t="str">
        <f aca="false">IF(D88="","",IF(E88="",D88,D88+E88))</f>
        <v/>
      </c>
      <c r="G88" s="39" t="str">
        <f aca="false">IF(F88="","",F88*0.445)</f>
        <v/>
      </c>
      <c r="H88" s="25"/>
    </row>
    <row r="89" customFormat="false" ht="16.5" hidden="false" customHeight="true" outlineLevel="0" collapsed="false">
      <c r="A89" s="21"/>
      <c r="B89" s="36" t="s">
        <v>40</v>
      </c>
      <c r="C89" s="22"/>
      <c r="D89" s="22"/>
      <c r="E89" s="22"/>
      <c r="F89" s="22" t="str">
        <f aca="false">IF(D89="","",IF(E89="",D89,D89+E89))</f>
        <v/>
      </c>
      <c r="G89" s="37" t="str">
        <f aca="false">IF(F89="","",F89*0.445)</f>
        <v/>
      </c>
      <c r="H89" s="22"/>
    </row>
    <row r="90" customFormat="false" ht="16.5" hidden="false" customHeight="true" outlineLevel="0" collapsed="false">
      <c r="A90" s="24"/>
      <c r="B90" s="38" t="s">
        <v>40</v>
      </c>
      <c r="C90" s="25"/>
      <c r="D90" s="25"/>
      <c r="E90" s="25"/>
      <c r="F90" s="25" t="str">
        <f aca="false">IF(D90="","",IF(E90="",D90,D90+E90))</f>
        <v/>
      </c>
      <c r="G90" s="39" t="str">
        <f aca="false">IF(F90="","",F90*0.445)</f>
        <v/>
      </c>
      <c r="H90" s="25"/>
    </row>
    <row r="91" customFormat="false" ht="16.5" hidden="false" customHeight="true" outlineLevel="0" collapsed="false">
      <c r="A91" s="21"/>
      <c r="B91" s="36" t="s">
        <v>40</v>
      </c>
      <c r="C91" s="22"/>
      <c r="D91" s="22"/>
      <c r="E91" s="22"/>
      <c r="F91" s="22" t="str">
        <f aca="false">IF(D91="","",IF(E91="",D91,D91+E91))</f>
        <v/>
      </c>
      <c r="G91" s="37" t="str">
        <f aca="false">IF(F91="","",F91*0.445)</f>
        <v/>
      </c>
      <c r="H91" s="22"/>
    </row>
    <row r="92" customFormat="false" ht="16.5" hidden="false" customHeight="true" outlineLevel="0" collapsed="false">
      <c r="A92" s="24"/>
      <c r="B92" s="38" t="s">
        <v>40</v>
      </c>
      <c r="C92" s="25"/>
      <c r="D92" s="25"/>
      <c r="E92" s="25"/>
      <c r="F92" s="25" t="str">
        <f aca="false">IF(D92="","",IF(E92="",D92,D92+E92))</f>
        <v/>
      </c>
      <c r="G92" s="39" t="str">
        <f aca="false">IF(F92="","",F92*0.445)</f>
        <v/>
      </c>
      <c r="H92" s="25"/>
    </row>
    <row r="93" customFormat="false" ht="16.5" hidden="false" customHeight="true" outlineLevel="0" collapsed="false">
      <c r="A93" s="21"/>
      <c r="B93" s="36" t="s">
        <v>40</v>
      </c>
      <c r="C93" s="22"/>
      <c r="D93" s="22"/>
      <c r="E93" s="22"/>
      <c r="F93" s="22" t="str">
        <f aca="false">IF(D93="","",IF(E93="",D93,D93+E93))</f>
        <v/>
      </c>
      <c r="G93" s="37" t="str">
        <f aca="false">IF(F93="","",F93*0.445)</f>
        <v/>
      </c>
      <c r="H93" s="22"/>
    </row>
    <row r="94" customFormat="false" ht="16.5" hidden="false" customHeight="true" outlineLevel="0" collapsed="false">
      <c r="A94" s="24"/>
      <c r="B94" s="38" t="s">
        <v>40</v>
      </c>
      <c r="C94" s="25"/>
      <c r="D94" s="25"/>
      <c r="E94" s="25"/>
      <c r="F94" s="25" t="str">
        <f aca="false">IF(D94="","",IF(E94="",D94,D94+E94))</f>
        <v/>
      </c>
      <c r="G94" s="39" t="str">
        <f aca="false">IF(F94="","",F94*0.445)</f>
        <v/>
      </c>
      <c r="H94" s="25"/>
    </row>
    <row r="95" customFormat="false" ht="16.5" hidden="false" customHeight="true" outlineLevel="0" collapsed="false">
      <c r="A95" s="21"/>
      <c r="B95" s="36" t="s">
        <v>40</v>
      </c>
      <c r="C95" s="22"/>
      <c r="D95" s="22"/>
      <c r="E95" s="22"/>
      <c r="F95" s="22" t="str">
        <f aca="false">IF(D95="","",IF(E95="",D95,D95+E95))</f>
        <v/>
      </c>
      <c r="G95" s="37" t="str">
        <f aca="false">IF(F95="","",F95*0.445)</f>
        <v/>
      </c>
      <c r="H95" s="22"/>
    </row>
    <row r="96" customFormat="false" ht="16.5" hidden="false" customHeight="true" outlineLevel="0" collapsed="false">
      <c r="A96" s="24"/>
      <c r="B96" s="38" t="s">
        <v>40</v>
      </c>
      <c r="C96" s="25"/>
      <c r="D96" s="25"/>
      <c r="E96" s="25"/>
      <c r="F96" s="25" t="str">
        <f aca="false">IF(D96="","",IF(E96="",D96,D96+E96))</f>
        <v/>
      </c>
      <c r="G96" s="39" t="str">
        <f aca="false">IF(F96="","",F96*0.445)</f>
        <v/>
      </c>
      <c r="H96" s="25"/>
    </row>
    <row r="97" customFormat="false" ht="16.5" hidden="false" customHeight="true" outlineLevel="0" collapsed="false">
      <c r="A97" s="21"/>
      <c r="B97" s="36" t="s">
        <v>40</v>
      </c>
      <c r="C97" s="22"/>
      <c r="D97" s="22"/>
      <c r="E97" s="22"/>
      <c r="F97" s="22" t="str">
        <f aca="false">IF(D97="","",IF(E97="",D97,D97+E97))</f>
        <v/>
      </c>
      <c r="G97" s="37" t="str">
        <f aca="false">IF(F97="","",F97*0.445)</f>
        <v/>
      </c>
      <c r="H97" s="22"/>
    </row>
    <row r="98" customFormat="false" ht="16.5" hidden="false" customHeight="true" outlineLevel="0" collapsed="false">
      <c r="A98" s="24"/>
      <c r="B98" s="38" t="s">
        <v>40</v>
      </c>
      <c r="C98" s="25"/>
      <c r="D98" s="25"/>
      <c r="E98" s="25"/>
      <c r="F98" s="25" t="str">
        <f aca="false">IF(D98="","",IF(E98="",D98,D98+E98))</f>
        <v/>
      </c>
      <c r="G98" s="39" t="str">
        <f aca="false">IF(F98="","",F98*0.445)</f>
        <v/>
      </c>
      <c r="H98" s="25"/>
    </row>
    <row r="99" customFormat="false" ht="16.5" hidden="false" customHeight="true" outlineLevel="0" collapsed="false">
      <c r="A99" s="21"/>
      <c r="B99" s="36" t="s">
        <v>40</v>
      </c>
      <c r="C99" s="22"/>
      <c r="D99" s="22"/>
      <c r="E99" s="22"/>
      <c r="F99" s="22" t="str">
        <f aca="false">IF(D99="","",IF(E99="",D99,D99+E99))</f>
        <v/>
      </c>
      <c r="G99" s="37" t="str">
        <f aca="false">IF(F99="","",F99*0.445)</f>
        <v/>
      </c>
      <c r="H99" s="22"/>
    </row>
    <row r="100" customFormat="false" ht="16.5" hidden="false" customHeight="true" outlineLevel="0" collapsed="false">
      <c r="A100" s="24"/>
      <c r="B100" s="38" t="s">
        <v>40</v>
      </c>
      <c r="C100" s="25"/>
      <c r="D100" s="25"/>
      <c r="E100" s="25"/>
      <c r="F100" s="25" t="str">
        <f aca="false">IF(D100="","",IF(E100="",D100,D100+E100))</f>
        <v/>
      </c>
      <c r="G100" s="39" t="str">
        <f aca="false">IF(F100="","",F100*0.445)</f>
        <v/>
      </c>
      <c r="H100" s="25"/>
    </row>
    <row r="101" customFormat="false" ht="16.5" hidden="false" customHeight="true" outlineLevel="0" collapsed="false">
      <c r="A101" s="21"/>
      <c r="B101" s="36" t="s">
        <v>40</v>
      </c>
      <c r="C101" s="22"/>
      <c r="D101" s="22"/>
      <c r="E101" s="22"/>
      <c r="F101" s="22" t="str">
        <f aca="false">IF(D101="","",IF(E101="",D101,D101+E101))</f>
        <v/>
      </c>
      <c r="G101" s="37" t="str">
        <f aca="false">IF(F101="","",F101*0.445)</f>
        <v/>
      </c>
      <c r="H101" s="22"/>
    </row>
    <row r="102" customFormat="false" ht="16.5" hidden="false" customHeight="true" outlineLevel="0" collapsed="false">
      <c r="A102" s="24"/>
      <c r="B102" s="38" t="s">
        <v>40</v>
      </c>
      <c r="C102" s="25"/>
      <c r="D102" s="25"/>
      <c r="E102" s="25"/>
      <c r="F102" s="25" t="str">
        <f aca="false">IF(D102="","",IF(E102="",D102,D102+E102))</f>
        <v/>
      </c>
      <c r="G102" s="39" t="str">
        <f aca="false">IF(F102="","",F102*0.445)</f>
        <v/>
      </c>
      <c r="H102" s="25"/>
    </row>
    <row r="103" customFormat="false" ht="16.5" hidden="false" customHeight="true" outlineLevel="0" collapsed="false">
      <c r="A103" s="21"/>
      <c r="B103" s="36" t="s">
        <v>40</v>
      </c>
      <c r="C103" s="22"/>
      <c r="D103" s="22"/>
      <c r="E103" s="22"/>
      <c r="F103" s="22" t="str">
        <f aca="false">IF(D103="","",IF(E103="",D103,D103+E103))</f>
        <v/>
      </c>
      <c r="G103" s="37" t="str">
        <f aca="false">IF(F103="","",F103*0.445)</f>
        <v/>
      </c>
      <c r="H103" s="22"/>
    </row>
    <row r="104" customFormat="false" ht="16.5" hidden="false" customHeight="true" outlineLevel="0" collapsed="false">
      <c r="A104" s="24"/>
      <c r="B104" s="38" t="s">
        <v>40</v>
      </c>
      <c r="C104" s="25"/>
      <c r="D104" s="25"/>
      <c r="E104" s="25"/>
      <c r="F104" s="25" t="str">
        <f aca="false">IF(D104="","",IF(E104="",D104,D104+E104))</f>
        <v/>
      </c>
      <c r="G104" s="39" t="str">
        <f aca="false">IF(F104="","",F104*0.445)</f>
        <v/>
      </c>
      <c r="H104" s="25"/>
    </row>
    <row r="105" customFormat="false" ht="19.5" hidden="false" customHeight="true" outlineLevel="0" collapsed="false">
      <c r="A105" s="31" t="s">
        <v>29</v>
      </c>
      <c r="F105" s="40" t="n">
        <f aca="false">SUM(F5:F104)</f>
        <v>0</v>
      </c>
      <c r="G105" s="41" t="n">
        <f aca="false">SUM(G5:G104)</f>
        <v>0</v>
      </c>
    </row>
  </sheetData>
  <mergeCells count="3">
    <mergeCell ref="A1:H1"/>
    <mergeCell ref="A2:H2"/>
    <mergeCell ref="A3:H3"/>
  </mergeCells>
  <dataValidations count="1">
    <dataValidation allowBlank="true" errorStyle="stop" operator="between" showDropDown="false" showErrorMessage="false" showInputMessage="false" sqref="C5:C105" type="list">
      <formula1>"Oak Bay Beach Hotel — Victoria,Black Rock Oceanfront Resort — Ucluelet,Bear Mountain Resort — Victoria,Brentwood Bay Resort — Brentwood Bay,Cowichan Bay Resort — Cowichan Bay,Merridale Cidery &amp; Distillery — Cobble Hill,Glass Castle Winery — Duncan,Provide"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3FA0"/>
    <pageSetUpPr fitToPage="false"/>
  </sheetPr>
  <dimension ref="A1:D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0"/>
    <col collapsed="false" customWidth="true" hidden="false" outlineLevel="0" max="3" min="3" style="0" width="18"/>
    <col collapsed="false" customWidth="true" hidden="false" outlineLevel="0" max="4" min="4" style="0" width="22"/>
  </cols>
  <sheetData>
    <row r="1" customFormat="false" ht="25.5" hidden="false" customHeight="true" outlineLevel="0" collapsed="false">
      <c r="A1" s="33" t="s">
        <v>41</v>
      </c>
      <c r="B1" s="33"/>
      <c r="C1" s="33"/>
      <c r="D1" s="33"/>
    </row>
    <row r="2" customFormat="false" ht="13.5" hidden="false" customHeight="true" outlineLevel="0" collapsed="false">
      <c r="A2" s="2" t="s">
        <v>42</v>
      </c>
      <c r="B2" s="2"/>
      <c r="C2" s="2"/>
      <c r="D2" s="2"/>
    </row>
    <row r="4" customFormat="false" ht="19.5" hidden="false" customHeight="true" outlineLevel="0" collapsed="false">
      <c r="A4" s="42" t="s">
        <v>43</v>
      </c>
      <c r="B4" s="42"/>
      <c r="C4" s="42"/>
      <c r="D4" s="42"/>
    </row>
    <row r="5" customFormat="false" ht="18" hidden="false" customHeight="true" outlineLevel="0" collapsed="false">
      <c r="A5" s="43" t="s">
        <v>44</v>
      </c>
      <c r="B5" s="44" t="s">
        <v>45</v>
      </c>
      <c r="C5" s="45" t="s">
        <v>46</v>
      </c>
    </row>
    <row r="6" customFormat="false" ht="18" hidden="false" customHeight="true" outlineLevel="0" collapsed="false">
      <c r="A6" s="43" t="s">
        <v>44</v>
      </c>
      <c r="B6" s="46" t="s">
        <v>47</v>
      </c>
      <c r="C6" s="47" t="s">
        <v>46</v>
      </c>
    </row>
    <row r="7" customFormat="false" ht="18" hidden="false" customHeight="true" outlineLevel="0" collapsed="false">
      <c r="A7" s="43" t="s">
        <v>44</v>
      </c>
      <c r="B7" s="44" t="s">
        <v>48</v>
      </c>
      <c r="C7" s="45" t="s">
        <v>46</v>
      </c>
    </row>
    <row r="8" customFormat="false" ht="18" hidden="false" customHeight="true" outlineLevel="0" collapsed="false">
      <c r="A8" s="43" t="s">
        <v>44</v>
      </c>
      <c r="B8" s="46" t="s">
        <v>49</v>
      </c>
      <c r="C8" s="47" t="s">
        <v>46</v>
      </c>
    </row>
    <row r="9" customFormat="false" ht="18" hidden="false" customHeight="true" outlineLevel="0" collapsed="false">
      <c r="A9" s="43" t="s">
        <v>44</v>
      </c>
      <c r="B9" s="44" t="s">
        <v>50</v>
      </c>
      <c r="C9" s="45" t="s">
        <v>46</v>
      </c>
    </row>
    <row r="10" customFormat="false" ht="18" hidden="false" customHeight="true" outlineLevel="0" collapsed="false">
      <c r="A10" s="43" t="s">
        <v>44</v>
      </c>
      <c r="B10" s="46" t="s">
        <v>51</v>
      </c>
      <c r="C10" s="47" t="s">
        <v>46</v>
      </c>
    </row>
    <row r="12" customFormat="false" ht="19.5" hidden="false" customHeight="true" outlineLevel="0" collapsed="false">
      <c r="A12" s="42" t="s">
        <v>52</v>
      </c>
      <c r="B12" s="42"/>
      <c r="C12" s="42"/>
      <c r="D12" s="42"/>
    </row>
    <row r="13" customFormat="false" ht="18" hidden="false" customHeight="true" outlineLevel="0" collapsed="false">
      <c r="A13" s="43" t="s">
        <v>44</v>
      </c>
      <c r="B13" s="44" t="s">
        <v>53</v>
      </c>
      <c r="C13" s="45" t="s">
        <v>54</v>
      </c>
    </row>
    <row r="14" customFormat="false" ht="18" hidden="false" customHeight="true" outlineLevel="0" collapsed="false">
      <c r="A14" s="43" t="s">
        <v>44</v>
      </c>
      <c r="B14" s="46" t="s">
        <v>55</v>
      </c>
      <c r="C14" s="47" t="s">
        <v>54</v>
      </c>
    </row>
    <row r="15" customFormat="false" ht="18" hidden="false" customHeight="true" outlineLevel="0" collapsed="false">
      <c r="A15" s="43" t="s">
        <v>44</v>
      </c>
      <c r="B15" s="44" t="s">
        <v>56</v>
      </c>
      <c r="C15" s="45" t="s">
        <v>54</v>
      </c>
    </row>
    <row r="16" customFormat="false" ht="18" hidden="false" customHeight="true" outlineLevel="0" collapsed="false">
      <c r="A16" s="43" t="s">
        <v>44</v>
      </c>
      <c r="B16" s="46" t="s">
        <v>57</v>
      </c>
      <c r="C16" s="47" t="s">
        <v>54</v>
      </c>
    </row>
    <row r="17" customFormat="false" ht="18" hidden="false" customHeight="true" outlineLevel="0" collapsed="false">
      <c r="A17" s="43" t="s">
        <v>44</v>
      </c>
      <c r="B17" s="44" t="s">
        <v>58</v>
      </c>
      <c r="C17" s="45" t="s">
        <v>54</v>
      </c>
    </row>
    <row r="18" customFormat="false" ht="18" hidden="false" customHeight="true" outlineLevel="0" collapsed="false">
      <c r="A18" s="43" t="s">
        <v>44</v>
      </c>
      <c r="B18" s="46" t="s">
        <v>59</v>
      </c>
      <c r="C18" s="47" t="s">
        <v>54</v>
      </c>
    </row>
    <row r="20" customFormat="false" ht="19.5" hidden="false" customHeight="true" outlineLevel="0" collapsed="false">
      <c r="A20" s="42" t="s">
        <v>60</v>
      </c>
      <c r="B20" s="42"/>
      <c r="C20" s="42"/>
      <c r="D20" s="42"/>
    </row>
    <row r="21" customFormat="false" ht="18" hidden="false" customHeight="true" outlineLevel="0" collapsed="false">
      <c r="A21" s="43" t="s">
        <v>44</v>
      </c>
      <c r="B21" s="44" t="s">
        <v>61</v>
      </c>
      <c r="C21" s="45" t="s">
        <v>62</v>
      </c>
    </row>
    <row r="22" customFormat="false" ht="18" hidden="false" customHeight="true" outlineLevel="0" collapsed="false">
      <c r="A22" s="43" t="s">
        <v>44</v>
      </c>
      <c r="B22" s="46" t="s">
        <v>63</v>
      </c>
      <c r="C22" s="47" t="s">
        <v>62</v>
      </c>
    </row>
    <row r="23" customFormat="false" ht="18" hidden="false" customHeight="true" outlineLevel="0" collapsed="false">
      <c r="A23" s="43" t="s">
        <v>44</v>
      </c>
      <c r="B23" s="44" t="s">
        <v>64</v>
      </c>
      <c r="C23" s="45" t="s">
        <v>62</v>
      </c>
    </row>
    <row r="24" customFormat="false" ht="18" hidden="false" customHeight="true" outlineLevel="0" collapsed="false">
      <c r="A24" s="43" t="s">
        <v>44</v>
      </c>
      <c r="B24" s="46" t="s">
        <v>65</v>
      </c>
      <c r="C24" s="47" t="s">
        <v>66</v>
      </c>
    </row>
    <row r="25" customFormat="false" ht="18" hidden="false" customHeight="true" outlineLevel="0" collapsed="false">
      <c r="A25" s="43" t="s">
        <v>44</v>
      </c>
      <c r="B25" s="44" t="s">
        <v>67</v>
      </c>
      <c r="C25" s="45" t="s">
        <v>66</v>
      </c>
    </row>
    <row r="26" customFormat="false" ht="18" hidden="false" customHeight="true" outlineLevel="0" collapsed="false">
      <c r="A26" s="43" t="s">
        <v>44</v>
      </c>
      <c r="B26" s="46" t="s">
        <v>68</v>
      </c>
      <c r="C26" s="47" t="s">
        <v>66</v>
      </c>
    </row>
  </sheetData>
  <mergeCells count="5">
    <mergeCell ref="A1:D1"/>
    <mergeCell ref="A2:D2"/>
    <mergeCell ref="A4:D4"/>
    <mergeCell ref="A12:D12"/>
    <mergeCell ref="A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2026-03-23T05:29:32Z</dcterms:created>
  <dc:creator>openpyxl</dc:creator>
  <dc:description/>
  <dc:language>en-US</dc:language>
  <cp:lastModifiedBy/>
  <dcterms:modified xsi:type="dcterms:W3CDTF">2026-03-23T05:29:32Z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